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Giovanna\Desktop\GIO\2021\WL 2021\curso intrumento de evaluacion WL\Primer ciclo\4° Cuarto\revisados\"/>
    </mc:Choice>
  </mc:AlternateContent>
  <xr:revisionPtr revIDLastSave="0" documentId="13_ncr:1_{3CB939CA-942D-4CBE-93FB-DF4627C3305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lanilla 4to básico " sheetId="13" r:id="rId1"/>
    <sheet name="Graf. y tablas tipo x esc" sheetId="2" state="hidden" r:id="rId2"/>
    <sheet name="Graficos Comunales " sheetId="4" state="hidden" r:id="rId3"/>
    <sheet name="Graficos colaboracion " sheetId="3" state="hidden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5" i="2" l="1"/>
  <c r="D155" i="2"/>
  <c r="C155" i="2"/>
  <c r="B155" i="2"/>
  <c r="E139" i="2"/>
  <c r="D139" i="2"/>
  <c r="C139" i="2"/>
  <c r="B139" i="2"/>
  <c r="E122" i="2"/>
  <c r="D122" i="2"/>
  <c r="C122" i="2"/>
  <c r="B122" i="2"/>
  <c r="E105" i="2"/>
  <c r="D105" i="2"/>
  <c r="C105" i="2"/>
  <c r="B105" i="2"/>
  <c r="E87" i="2"/>
  <c r="D87" i="2"/>
  <c r="C87" i="2"/>
  <c r="B87" i="2"/>
  <c r="E54" i="2"/>
  <c r="D54" i="2"/>
  <c r="C54" i="2"/>
  <c r="B54" i="2"/>
  <c r="F33" i="3" l="1"/>
  <c r="F32" i="3"/>
  <c r="F31" i="3"/>
  <c r="F30" i="3"/>
  <c r="F29" i="3"/>
  <c r="F28" i="3"/>
  <c r="F22" i="3"/>
  <c r="F21" i="3"/>
  <c r="F20" i="3"/>
  <c r="F19" i="3"/>
  <c r="F18" i="3"/>
  <c r="F17" i="3"/>
  <c r="E12" i="3"/>
  <c r="E11" i="3"/>
  <c r="E10" i="3"/>
</calcChain>
</file>

<file path=xl/sharedStrings.xml><?xml version="1.0" encoding="utf-8"?>
<sst xmlns="http://schemas.openxmlformats.org/spreadsheetml/2006/main" count="477" uniqueCount="117">
  <si>
    <t>Nombre del estudiante</t>
  </si>
  <si>
    <t xml:space="preserve">Porcentaje Escuchar </t>
  </si>
  <si>
    <t xml:space="preserve">Porcentaje leer y escribir </t>
  </si>
  <si>
    <t xml:space="preserve">Porcentaje hablar </t>
  </si>
  <si>
    <t xml:space="preserve">Porcentaje Total </t>
  </si>
  <si>
    <t>GABRIELA MISTRAL</t>
  </si>
  <si>
    <t>AGUIRRE AGUIRRE LLANIS LAURA</t>
  </si>
  <si>
    <t>AGUIRRE ESPEJO AGUSTIN ALONSO</t>
  </si>
  <si>
    <t>ALVAREZ REYES JOSE LUIS</t>
  </si>
  <si>
    <t>ALVAREZ REYES WILLIAMS ANDRES</t>
  </si>
  <si>
    <t>CONTRERAS DIAZ ARIEL ENRIQUE</t>
  </si>
  <si>
    <t>FLORES ASTUDILLO MONSERRAT PAZ</t>
  </si>
  <si>
    <t>FUENZALIDA MORALES HUGO MARTIN</t>
  </si>
  <si>
    <t>GOMEZ RIVERA SAMUEL JESUS</t>
  </si>
  <si>
    <t xml:space="preserve">KAM RIVERA MAXIMILIANO TOMAS </t>
  </si>
  <si>
    <t>PINTO AGUIRRE AMBAR AURORA</t>
  </si>
  <si>
    <t>POLANCO CABRERA JOAQUIN ANTONIO</t>
  </si>
  <si>
    <t xml:space="preserve">VEGA LINARES ANTONELLA BELEN </t>
  </si>
  <si>
    <t>VIDELA PERICA CASSIEL ANTONIO</t>
  </si>
  <si>
    <t xml:space="preserve">Porcentaje de Escuchar </t>
  </si>
  <si>
    <t>Porcentaje de leer y escribir</t>
  </si>
  <si>
    <t xml:space="preserve">Porcentaje de hablar  </t>
  </si>
  <si>
    <t>TORRES RIOSECO SOFIA SARA</t>
  </si>
  <si>
    <t>3°Básico</t>
  </si>
  <si>
    <t xml:space="preserve">Inicial </t>
  </si>
  <si>
    <t>Intermedio</t>
  </si>
  <si>
    <t xml:space="preserve">Avanzado </t>
  </si>
  <si>
    <t xml:space="preserve">meta </t>
  </si>
  <si>
    <t>n</t>
  </si>
  <si>
    <t>Marzo</t>
  </si>
  <si>
    <t xml:space="preserve">Junio </t>
  </si>
  <si>
    <t xml:space="preserve">Noviembre </t>
  </si>
  <si>
    <t>4°Básico</t>
  </si>
  <si>
    <t xml:space="preserve">3°Básico </t>
  </si>
  <si>
    <t>mes</t>
  </si>
  <si>
    <t>Categoría</t>
  </si>
  <si>
    <t xml:space="preserve">Marzo </t>
  </si>
  <si>
    <t>Escuchar</t>
  </si>
  <si>
    <t xml:space="preserve">Leer y Escribir </t>
  </si>
  <si>
    <t xml:space="preserve">Hablar </t>
  </si>
  <si>
    <t xml:space="preserve">4° Básico </t>
  </si>
  <si>
    <t xml:space="preserve">Escuela Gabriela Mistral  3° Básico </t>
  </si>
  <si>
    <t xml:space="preserve">Escuela Gabriela Mistral 4° Básico </t>
  </si>
  <si>
    <t xml:space="preserve">Escuela Gabriela Mistral 3° Básico </t>
  </si>
  <si>
    <t xml:space="preserve">marzo </t>
  </si>
  <si>
    <t>junio</t>
  </si>
  <si>
    <t>AGUIRRE AGUIRRE BASTIAN EDUARDO</t>
  </si>
  <si>
    <t>AGUIRRE TORO RAFAEL OCTAVIO</t>
  </si>
  <si>
    <t>ARAYA FERNANDEZ ANASOL MARIA</t>
  </si>
  <si>
    <t>ARAYA GONZALES YEAN FILIPP</t>
  </si>
  <si>
    <t>COVARRUBIAS CAMPUSANO CAMILA</t>
  </si>
  <si>
    <t>DIAZ MORALES ESTEFANI GUADALUPE</t>
  </si>
  <si>
    <t>ESTAI  DELGADO BENJAMIN IGNACIO</t>
  </si>
  <si>
    <t>FLORES PINTO LUIS ALEJANDRO</t>
  </si>
  <si>
    <t xml:space="preserve">GALLEGUILLOS FUENZALIDA CESAR </t>
  </si>
  <si>
    <t>PINTO ARAYA ANAKIN ESTEBAN</t>
  </si>
  <si>
    <t>POLANCO CABRERA GASPAR BENYAMIN</t>
  </si>
  <si>
    <t>ROJAS ESPEJO MARCELO ANTONIO</t>
  </si>
  <si>
    <t>TAPIA PINTO RENATO MAXIMILIANO</t>
  </si>
  <si>
    <t>VILLARROEL PERINES RENATO</t>
  </si>
  <si>
    <t xml:space="preserve">Promedio Curso </t>
  </si>
  <si>
    <t xml:space="preserve">Escuela Gabriela Mistral 3°Básico junio </t>
  </si>
  <si>
    <t xml:space="preserve">Nombre de estudiante </t>
  </si>
  <si>
    <t xml:space="preserve">Ausente </t>
  </si>
  <si>
    <t>ESTAI DELGADO BENJAMIN IGNACIO</t>
  </si>
  <si>
    <t>GALLEGUILLOS FUENZALIDA CESAR</t>
  </si>
  <si>
    <t>JIMENEZ PINTO DEMIANS ANGEL ANTONIO</t>
  </si>
  <si>
    <t xml:space="preserve">Escuela Gabriela Mistral 3°Básico noviembre </t>
  </si>
  <si>
    <t xml:space="preserve">Promedio curso </t>
  </si>
  <si>
    <t>Escuela Gabriela Mistral 4°Básico marzo</t>
  </si>
  <si>
    <t xml:space="preserve">Escuela Gabriela Mistral 4°Básico junio </t>
  </si>
  <si>
    <t>Ausente</t>
  </si>
  <si>
    <t>KAM RIVERA MAXIMILIANO TOMAS</t>
  </si>
  <si>
    <t>VEGA LINARES ANTONELLA BELEN</t>
  </si>
  <si>
    <t xml:space="preserve">Escuela Gabriela Mistral 4°Básico noviembre </t>
  </si>
  <si>
    <t xml:space="preserve">Vicuña </t>
  </si>
  <si>
    <t xml:space="preserve">Paihuano </t>
  </si>
  <si>
    <t xml:space="preserve">3 Básico </t>
  </si>
  <si>
    <t xml:space="preserve">Escuela </t>
  </si>
  <si>
    <t>Porcentaje L</t>
  </si>
  <si>
    <t>Porcentaje R&amp;W</t>
  </si>
  <si>
    <t xml:space="preserve">Porcentaje S </t>
  </si>
  <si>
    <t xml:space="preserve">Puntaje total </t>
  </si>
  <si>
    <t xml:space="preserve">EDMUNDO VIDAL CÁRDENAS </t>
  </si>
  <si>
    <t>ELBA CARMONA</t>
  </si>
  <si>
    <t xml:space="preserve">JUAN TORRES MARTÍNEZ </t>
  </si>
  <si>
    <t xml:space="preserve">PAULA JARAQUEMADA </t>
  </si>
  <si>
    <t xml:space="preserve">RÍOS DE ELQUI </t>
  </si>
  <si>
    <t xml:space="preserve">4 Básico </t>
  </si>
  <si>
    <t xml:space="preserve">DAVID ROJAS </t>
  </si>
  <si>
    <t xml:space="preserve">3°Básico Paihuano </t>
  </si>
  <si>
    <t>CIELO CLARO PAIHUANO</t>
  </si>
  <si>
    <t>ESCUELA ALCOHUAZ</t>
  </si>
  <si>
    <t xml:space="preserve">ESCUELA LA ORTIGA </t>
  </si>
  <si>
    <t>HÉCTOR MANUEL HERNANDEZ</t>
  </si>
  <si>
    <t xml:space="preserve">JERÓNIMO GODOY VILLANUEVA </t>
  </si>
  <si>
    <t xml:space="preserve">MARIO AQUILES RODRÍGUEZ </t>
  </si>
  <si>
    <t xml:space="preserve">MARIA ISABEL PERALTA </t>
  </si>
  <si>
    <t xml:space="preserve">4°Básico Paihuano </t>
  </si>
  <si>
    <t xml:space="preserve">HÉCTOR MANUEL HERNANDEZ </t>
  </si>
  <si>
    <t>Puntaje Escuchar</t>
  </si>
  <si>
    <t xml:space="preserve">Puntaje Leer y escribir </t>
  </si>
  <si>
    <t xml:space="preserve">Puntaje Hablar </t>
  </si>
  <si>
    <t xml:space="preserve">Escuchar </t>
  </si>
  <si>
    <t>ESCUELA :</t>
  </si>
  <si>
    <t>CURSO:</t>
  </si>
  <si>
    <r>
      <rPr>
        <b/>
        <u/>
        <sz val="11"/>
        <color theme="1"/>
        <rFont val="Calibri"/>
        <family val="2"/>
        <scheme val="minor"/>
      </rPr>
      <t>Evaluación de Inglés</t>
    </r>
    <r>
      <rPr>
        <sz val="11"/>
        <color theme="1"/>
        <rFont val="Calibri"/>
        <family val="2"/>
        <scheme val="minor"/>
      </rPr>
      <t xml:space="preserve"> </t>
    </r>
  </si>
  <si>
    <t>COMUNA :</t>
  </si>
  <si>
    <t>MATRICULA ACTUAL :</t>
  </si>
  <si>
    <t>FECHA DE APLICACIÓN :</t>
  </si>
  <si>
    <t>CANTIDAD DE ESTUDIANTES EVALUADOS :</t>
  </si>
  <si>
    <t xml:space="preserve">NOMBRE DE ESTUDIANTES </t>
  </si>
  <si>
    <t xml:space="preserve">RUT </t>
  </si>
  <si>
    <t>Estudiantes de Escuela Gabriela Mistral 3°Básico marzo 
Porcentaje de logro por habilidad según categoría y porcentaje total.</t>
  </si>
  <si>
    <t xml:space="preserve">Logro total </t>
  </si>
  <si>
    <t xml:space="preserve">    </t>
  </si>
  <si>
    <t xml:space="preserve">Leer y escribir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</si>
</sst>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9" fontId="0" fillId="4" borderId="1" xfId="0" applyNumberFormat="1" applyFill="1" applyBorder="1"/>
    <xf numFmtId="9" fontId="0" fillId="3" borderId="1" xfId="0" applyNumberFormat="1" applyFill="1" applyBorder="1"/>
    <xf numFmtId="0" fontId="0" fillId="0" borderId="1" xfId="0" applyBorder="1"/>
    <xf numFmtId="9" fontId="0" fillId="0" borderId="1" xfId="0" applyNumberFormat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9" fontId="1" fillId="8" borderId="1" xfId="0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9" fontId="0" fillId="3" borderId="5" xfId="0" applyNumberForma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0" fillId="0" borderId="0" xfId="0" applyNumberFormat="1"/>
    <xf numFmtId="1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9" fontId="0" fillId="9" borderId="1" xfId="0" applyNumberFormat="1" applyFill="1" applyBorder="1" applyAlignment="1">
      <alignment horizontal="center" vertical="center"/>
    </xf>
    <xf numFmtId="9" fontId="0" fillId="10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7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11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9" fontId="0" fillId="11" borderId="1" xfId="0" applyNumberFormat="1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9" fontId="0" fillId="7" borderId="1" xfId="0" applyNumberFormat="1" applyFill="1" applyBorder="1" applyAlignment="1">
      <alignment horizontal="center"/>
    </xf>
    <xf numFmtId="9" fontId="0" fillId="11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9" fontId="6" fillId="11" borderId="1" xfId="0" applyNumberFormat="1" applyFont="1" applyFill="1" applyBorder="1" applyAlignment="1">
      <alignment horizontal="center" vertical="center"/>
    </xf>
    <xf numFmtId="9" fontId="6" fillId="6" borderId="1" xfId="0" applyNumberFormat="1" applyFont="1" applyFill="1" applyBorder="1" applyAlignment="1">
      <alignment horizontal="center" vertical="center"/>
    </xf>
    <xf numFmtId="9" fontId="6" fillId="7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6" fillId="1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9" fontId="0" fillId="5" borderId="15" xfId="0" applyNumberFormat="1" applyFill="1" applyBorder="1" applyAlignment="1">
      <alignment horizontal="center" vertical="center"/>
    </xf>
    <xf numFmtId="9" fontId="0" fillId="3" borderId="15" xfId="0" applyNumberFormat="1" applyFill="1" applyBorder="1" applyAlignment="1">
      <alignment horizontal="center" vertical="center"/>
    </xf>
    <xf numFmtId="9" fontId="0" fillId="5" borderId="1" xfId="0" applyNumberFormat="1" applyFill="1" applyBorder="1" applyAlignment="1">
      <alignment horizontal="center" vertical="center"/>
    </xf>
    <xf numFmtId="164" fontId="0" fillId="0" borderId="0" xfId="0" applyNumberFormat="1"/>
    <xf numFmtId="1" fontId="0" fillId="0" borderId="1" xfId="0" applyNumberFormat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 vertical="center"/>
    </xf>
    <xf numFmtId="9" fontId="1" fillId="13" borderId="1" xfId="0" applyNumberFormat="1" applyFont="1" applyFill="1" applyBorder="1" applyAlignment="1">
      <alignment horizontal="center" vertical="center" wrapText="1"/>
    </xf>
    <xf numFmtId="1" fontId="1" fillId="13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11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5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0" fontId="0" fillId="15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7" fillId="0" borderId="0" xfId="0" applyFont="1"/>
    <xf numFmtId="0" fontId="0" fillId="0" borderId="5" xfId="0" applyBorder="1"/>
    <xf numFmtId="0" fontId="0" fillId="0" borderId="2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27" xfId="0" applyBorder="1"/>
    <xf numFmtId="0" fontId="0" fillId="0" borderId="1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16" borderId="1" xfId="0" applyFill="1" applyBorder="1"/>
    <xf numFmtId="0" fontId="0" fillId="16" borderId="2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13" xfId="0" applyFill="1" applyBorder="1"/>
    <xf numFmtId="0" fontId="0" fillId="5" borderId="0" xfId="0" applyFill="1" applyBorder="1" applyAlignment="1"/>
    <xf numFmtId="0" fontId="0" fillId="16" borderId="1" xfId="0" applyFill="1" applyBorder="1" applyAlignment="1"/>
  </cellXfs>
  <cellStyles count="1">
    <cellStyle name="Normal" xfId="0" builtinId="0"/>
  </cellStyles>
  <dxfs count="37"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66CC"/>
      <color rgb="FFD6A0FE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0" i="0" baseline="0">
                <a:effectLst/>
              </a:rPr>
              <a:t>Porcentaje estudiantes por categoría</a:t>
            </a:r>
            <a:endParaRPr lang="en-US" sz="1100">
              <a:effectLst/>
            </a:endParaRPr>
          </a:p>
          <a:p>
            <a:pPr>
              <a:defRPr lang="es-ES"/>
            </a:pPr>
            <a:r>
              <a:rPr lang="en-US" sz="1100" b="0" i="0" baseline="0">
                <a:effectLst/>
              </a:rPr>
              <a:t>Escuela Gabriela Mistral 3°Básico</a:t>
            </a:r>
          </a:p>
          <a:p>
            <a:pPr>
              <a:defRPr lang="es-ES"/>
            </a:pPr>
            <a:r>
              <a:rPr lang="en-US" sz="1100" b="0" i="0" baseline="0">
                <a:effectLst/>
              </a:rPr>
              <a:t>Red de Mejoramiento We Learn 2019</a:t>
            </a:r>
            <a:endParaRPr lang="en-US" sz="1100"/>
          </a:p>
        </c:rich>
      </c:tx>
      <c:layout>
        <c:manualLayout>
          <c:xMode val="edge"/>
          <c:yMode val="edge"/>
          <c:x val="0.2402012248468942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'Graf. y tablas tipo x esc'!$B$4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esc'!$A$5:$A$7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esc'!$B$5:$B$7</c:f>
              <c:numCache>
                <c:formatCode>0%</c:formatCode>
                <c:ptCount val="3"/>
                <c:pt idx="0">
                  <c:v>0.71</c:v>
                </c:pt>
                <c:pt idx="1">
                  <c:v>0.67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6-4EF1-9B4D-68E76C710B4A}"/>
            </c:ext>
          </c:extLst>
        </c:ser>
        <c:ser>
          <c:idx val="1"/>
          <c:order val="1"/>
          <c:tx>
            <c:strRef>
              <c:f>'Graf. y tablas tipo x esc'!$C$4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esc'!$A$5:$A$7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esc'!$C$5:$C$7</c:f>
              <c:numCache>
                <c:formatCode>0%</c:formatCode>
                <c:ptCount val="3"/>
                <c:pt idx="0">
                  <c:v>0.28999999999999998</c:v>
                </c:pt>
                <c:pt idx="1">
                  <c:v>0.33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6-4EF1-9B4D-68E76C710B4A}"/>
            </c:ext>
          </c:extLst>
        </c:ser>
        <c:ser>
          <c:idx val="2"/>
          <c:order val="2"/>
          <c:tx>
            <c:strRef>
              <c:f>'Graf. y tablas tipo x esc'!$D$4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esc'!$A$5:$A$7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esc'!$D$5:$D$7</c:f>
              <c:numCache>
                <c:formatCode>General</c:formatCode>
                <c:ptCount val="3"/>
                <c:pt idx="2" formatCode="0%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86-4EF1-9B4D-68E76C710B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763072"/>
        <c:axId val="139768960"/>
      </c:barChart>
      <c:catAx>
        <c:axId val="13976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768960"/>
        <c:crosses val="autoZero"/>
        <c:auto val="1"/>
        <c:lblAlgn val="ctr"/>
        <c:lblOffset val="100"/>
        <c:noMultiLvlLbl val="0"/>
      </c:catAx>
      <c:valAx>
        <c:axId val="1397689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763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0" i="0" baseline="0">
                <a:effectLst/>
              </a:rPr>
              <a:t>Porcentaje estudiantes por categoría</a:t>
            </a:r>
            <a:endParaRPr lang="en-US" sz="1100">
              <a:effectLst/>
            </a:endParaRPr>
          </a:p>
          <a:p>
            <a:pPr>
              <a:defRPr lang="es-ES"/>
            </a:pPr>
            <a:r>
              <a:rPr lang="en-US" sz="1100" b="0" i="0" baseline="0">
                <a:effectLst/>
              </a:rPr>
              <a:t>Escuela Gabriela Mistral 4°Básico</a:t>
            </a:r>
          </a:p>
          <a:p>
            <a:pPr>
              <a:defRPr lang="es-ES"/>
            </a:pPr>
            <a:r>
              <a:rPr lang="en-US" sz="1100" b="0" i="0" baseline="0">
                <a:effectLst/>
              </a:rPr>
              <a:t>Red de Mejoramiento We Learn 2019 </a:t>
            </a:r>
            <a:endParaRPr lang="en-US" sz="1100"/>
          </a:p>
        </c:rich>
      </c:tx>
      <c:layout>
        <c:manualLayout>
          <c:xMode val="edge"/>
          <c:yMode val="edge"/>
          <c:x val="0.27247421803672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'Graf. y tablas tipo x esc'!$H$4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esc'!$G$5:$G$7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esc'!$H$5:$H$7</c:f>
              <c:numCache>
                <c:formatCode>0%</c:formatCode>
                <c:ptCount val="3"/>
                <c:pt idx="0">
                  <c:v>0.85</c:v>
                </c:pt>
                <c:pt idx="1">
                  <c:v>0.56000000000000005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5-42CE-BB83-7683CE0D0F76}"/>
            </c:ext>
          </c:extLst>
        </c:ser>
        <c:ser>
          <c:idx val="1"/>
          <c:order val="1"/>
          <c:tx>
            <c:strRef>
              <c:f>'Graf. y tablas tipo x esc'!$I$4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esc'!$G$5:$G$7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esc'!$I$5:$I$7</c:f>
              <c:numCache>
                <c:formatCode>0%</c:formatCode>
                <c:ptCount val="3"/>
                <c:pt idx="0">
                  <c:v>0.15</c:v>
                </c:pt>
                <c:pt idx="1">
                  <c:v>0.44</c:v>
                </c:pt>
                <c:pt idx="2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5-42CE-BB83-7683CE0D0F76}"/>
            </c:ext>
          </c:extLst>
        </c:ser>
        <c:ser>
          <c:idx val="2"/>
          <c:order val="2"/>
          <c:tx>
            <c:strRef>
              <c:f>'Graf. y tablas tipo x esc'!$J$4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esc'!$G$5:$G$7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esc'!$J$5:$J$7</c:f>
              <c:numCache>
                <c:formatCode>General</c:formatCode>
                <c:ptCount val="3"/>
                <c:pt idx="2" formatCode="0%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95-42CE-BB83-7683CE0D0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632000"/>
        <c:axId val="139637888"/>
      </c:barChart>
      <c:catAx>
        <c:axId val="13963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637888"/>
        <c:crosses val="autoZero"/>
        <c:auto val="1"/>
        <c:lblAlgn val="ctr"/>
        <c:lblOffset val="100"/>
        <c:noMultiLvlLbl val="0"/>
      </c:catAx>
      <c:valAx>
        <c:axId val="1396378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63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Porcentaje de estudiantes por categoría según habilidad  Escuela Gabriel Mistral 3°Básico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n-US" sz="1200" b="0" i="0" baseline="0">
                <a:effectLst/>
              </a:rPr>
              <a:t>Red de Mejoramiento We Learn 2019</a:t>
            </a:r>
            <a:endParaRPr lang="es-CL"/>
          </a:p>
        </c:rich>
      </c:tx>
      <c:layout>
        <c:manualLayout>
          <c:xMode val="edge"/>
          <c:yMode val="edge"/>
          <c:x val="0.110027777777777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'Graf. y tablas tipo x esc'!$C$24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esc'!$A$25:$B$33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esc'!$C$25:$C$33</c:f>
              <c:numCache>
                <c:formatCode>0%</c:formatCode>
                <c:ptCount val="9"/>
                <c:pt idx="0">
                  <c:v>1</c:v>
                </c:pt>
                <c:pt idx="1">
                  <c:v>0.5</c:v>
                </c:pt>
                <c:pt idx="2">
                  <c:v>0.36</c:v>
                </c:pt>
                <c:pt idx="3">
                  <c:v>0.42</c:v>
                </c:pt>
                <c:pt idx="4">
                  <c:v>0.25</c:v>
                </c:pt>
                <c:pt idx="5">
                  <c:v>0.75</c:v>
                </c:pt>
                <c:pt idx="6">
                  <c:v>0.43</c:v>
                </c:pt>
                <c:pt idx="7">
                  <c:v>0.36</c:v>
                </c:pt>
                <c:pt idx="8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B-40DF-9036-0AB453F11153}"/>
            </c:ext>
          </c:extLst>
        </c:ser>
        <c:ser>
          <c:idx val="1"/>
          <c:order val="1"/>
          <c:tx>
            <c:strRef>
              <c:f>'Graf. y tablas tipo x esc'!$D$24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esc'!$A$25:$B$33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esc'!$D$25:$D$33</c:f>
              <c:numCache>
                <c:formatCode>0%</c:formatCode>
                <c:ptCount val="9"/>
                <c:pt idx="1">
                  <c:v>0.43</c:v>
                </c:pt>
                <c:pt idx="2">
                  <c:v>0.56999999999999995</c:v>
                </c:pt>
                <c:pt idx="3">
                  <c:v>0.5</c:v>
                </c:pt>
                <c:pt idx="4">
                  <c:v>0.67</c:v>
                </c:pt>
                <c:pt idx="5">
                  <c:v>0.25</c:v>
                </c:pt>
                <c:pt idx="6">
                  <c:v>0.43</c:v>
                </c:pt>
                <c:pt idx="7">
                  <c:v>0.43</c:v>
                </c:pt>
                <c:pt idx="8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B-40DF-9036-0AB453F11153}"/>
            </c:ext>
          </c:extLst>
        </c:ser>
        <c:ser>
          <c:idx val="2"/>
          <c:order val="2"/>
          <c:tx>
            <c:strRef>
              <c:f>'Graf. y tablas tipo x esc'!$E$24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esc'!$A$25:$B$33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esc'!$E$25:$E$33</c:f>
              <c:numCache>
                <c:formatCode>0%</c:formatCode>
                <c:ptCount val="9"/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6">
                  <c:v>0.24</c:v>
                </c:pt>
                <c:pt idx="7">
                  <c:v>0.21</c:v>
                </c:pt>
                <c:pt idx="8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7B-40DF-9036-0AB453F111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9890048"/>
        <c:axId val="139912320"/>
      </c:barChart>
      <c:catAx>
        <c:axId val="13989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912320"/>
        <c:crosses val="autoZero"/>
        <c:auto val="1"/>
        <c:lblAlgn val="ctr"/>
        <c:lblOffset val="100"/>
        <c:noMultiLvlLbl val="0"/>
      </c:catAx>
      <c:valAx>
        <c:axId val="1399123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89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Porcentaje de estudiantes por categoría según habilidad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n-US" sz="1200" b="0" i="0" baseline="0">
                <a:effectLst/>
              </a:rPr>
              <a:t>Escuela Gabriela Mistral 4°Básico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n-US" sz="1200" b="0" i="0" baseline="0">
                <a:effectLst/>
              </a:rPr>
              <a:t>Red de Mejoramiento We Learn 2019 </a:t>
            </a:r>
            <a:endParaRPr lang="es-CL" sz="1200">
              <a:effectLst/>
            </a:endParaRPr>
          </a:p>
        </c:rich>
      </c:tx>
      <c:layout>
        <c:manualLayout>
          <c:xMode val="edge"/>
          <c:yMode val="edge"/>
          <c:x val="0.110027777777777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'Graf. y tablas tipo x esc'!$J$24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esc'!$H$25:$I$33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esc'!$J$25:$J$33</c:f>
              <c:numCache>
                <c:formatCode>0%</c:formatCode>
                <c:ptCount val="9"/>
                <c:pt idx="0">
                  <c:v>0.85</c:v>
                </c:pt>
                <c:pt idx="1">
                  <c:v>0.92</c:v>
                </c:pt>
                <c:pt idx="2">
                  <c:v>0.46</c:v>
                </c:pt>
                <c:pt idx="3">
                  <c:v>0.5</c:v>
                </c:pt>
                <c:pt idx="4">
                  <c:v>0.64</c:v>
                </c:pt>
                <c:pt idx="5">
                  <c:v>0.5</c:v>
                </c:pt>
                <c:pt idx="6">
                  <c:v>0.33</c:v>
                </c:pt>
                <c:pt idx="7">
                  <c:v>0.42</c:v>
                </c:pt>
                <c:pt idx="8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E1-475B-B3E2-DBB1312A41AF}"/>
            </c:ext>
          </c:extLst>
        </c:ser>
        <c:ser>
          <c:idx val="1"/>
          <c:order val="1"/>
          <c:tx>
            <c:strRef>
              <c:f>'Graf. y tablas tipo x esc'!$K$24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esc'!$H$25:$I$33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esc'!$K$25:$K$33</c:f>
              <c:numCache>
                <c:formatCode>0%</c:formatCode>
                <c:ptCount val="9"/>
                <c:pt idx="0">
                  <c:v>0.15</c:v>
                </c:pt>
                <c:pt idx="1">
                  <c:v>0.08</c:v>
                </c:pt>
                <c:pt idx="2">
                  <c:v>0.31</c:v>
                </c:pt>
                <c:pt idx="3">
                  <c:v>0.5</c:v>
                </c:pt>
                <c:pt idx="4">
                  <c:v>0.36</c:v>
                </c:pt>
                <c:pt idx="5">
                  <c:v>0.5</c:v>
                </c:pt>
                <c:pt idx="6">
                  <c:v>0.57999999999999996</c:v>
                </c:pt>
                <c:pt idx="7">
                  <c:v>0.57999999999999996</c:v>
                </c:pt>
                <c:pt idx="8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E1-475B-B3E2-DBB1312A41AF}"/>
            </c:ext>
          </c:extLst>
        </c:ser>
        <c:ser>
          <c:idx val="2"/>
          <c:order val="2"/>
          <c:tx>
            <c:strRef>
              <c:f>'Graf. y tablas tipo x esc'!$L$24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esc'!$H$25:$I$33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esc'!$L$25:$L$33</c:f>
              <c:numCache>
                <c:formatCode>0%</c:formatCode>
                <c:ptCount val="9"/>
                <c:pt idx="2">
                  <c:v>0.23</c:v>
                </c:pt>
                <c:pt idx="6">
                  <c:v>0.08</c:v>
                </c:pt>
                <c:pt idx="8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E1-475B-B3E2-DBB1312A41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9959680"/>
        <c:axId val="139977856"/>
      </c:barChart>
      <c:catAx>
        <c:axId val="13995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977856"/>
        <c:crosses val="autoZero"/>
        <c:auto val="1"/>
        <c:lblAlgn val="ctr"/>
        <c:lblOffset val="100"/>
        <c:noMultiLvlLbl val="0"/>
      </c:catAx>
      <c:valAx>
        <c:axId val="13997785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95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total por categoría Pba de Inglés 3°Básico</a:t>
            </a:r>
          </a:p>
          <a:p>
            <a:pPr>
              <a:defRPr lang="es-ES"/>
            </a:pPr>
            <a:r>
              <a:rPr lang="es-CL" sz="1200" baseline="0"/>
              <a:t>Comuna de Vicuña</a:t>
            </a:r>
          </a:p>
          <a:p>
            <a:pPr>
              <a:defRPr lang="es-ES"/>
            </a:pPr>
            <a:r>
              <a:rPr lang="es-CL" sz="1200" baseline="0"/>
              <a:t>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22794053340735013"/>
          <c:y val="1.2638228551582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[1]Hoja2!$B$3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[1]Hoja2!$B$4:$B$6</c:f>
              <c:numCache>
                <c:formatCode>General</c:formatCode>
                <c:ptCount val="3"/>
                <c:pt idx="0">
                  <c:v>0.82</c:v>
                </c:pt>
                <c:pt idx="1">
                  <c:v>0.63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15-4A30-A881-4E2FCA7CB2B1}"/>
            </c:ext>
          </c:extLst>
        </c:ser>
        <c:ser>
          <c:idx val="1"/>
          <c:order val="1"/>
          <c:tx>
            <c:strRef>
              <c:f>[1]Hoja2!$C$3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[1]Hoja2!$C$4:$C$6</c:f>
              <c:numCache>
                <c:formatCode>General</c:formatCode>
                <c:ptCount val="3"/>
                <c:pt idx="0">
                  <c:v>0.18</c:v>
                </c:pt>
                <c:pt idx="1">
                  <c:v>0.36</c:v>
                </c:pt>
                <c:pt idx="2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15-4A30-A881-4E2FCA7CB2B1}"/>
            </c:ext>
          </c:extLst>
        </c:ser>
        <c:ser>
          <c:idx val="2"/>
          <c:order val="2"/>
          <c:tx>
            <c:strRef>
              <c:f>[1]Hoja2!$D$3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[1]Hoja2!$D$4:$D$6</c:f>
              <c:numCache>
                <c:formatCode>General</c:formatCode>
                <c:ptCount val="3"/>
                <c:pt idx="1">
                  <c:v>0.01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15-4A30-A881-4E2FCA7CB2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0148736"/>
        <c:axId val="140150272"/>
      </c:barChart>
      <c:catAx>
        <c:axId val="14014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150272"/>
        <c:crosses val="autoZero"/>
        <c:auto val="1"/>
        <c:lblAlgn val="ctr"/>
        <c:lblOffset val="100"/>
        <c:noMultiLvlLbl val="0"/>
      </c:catAx>
      <c:valAx>
        <c:axId val="1401502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14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Pba de Inglés 4°Básico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Comuna de Vicuña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[1]Hoja2!$B$9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[1]Hoja2!$B$10:$B$12</c:f>
              <c:numCache>
                <c:formatCode>General</c:formatCode>
                <c:ptCount val="3"/>
                <c:pt idx="0">
                  <c:v>0.81</c:v>
                </c:pt>
                <c:pt idx="1">
                  <c:v>0.52</c:v>
                </c:pt>
                <c:pt idx="2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8-426B-8B4C-D9F93DA06F00}"/>
            </c:ext>
          </c:extLst>
        </c:ser>
        <c:ser>
          <c:idx val="1"/>
          <c:order val="1"/>
          <c:tx>
            <c:strRef>
              <c:f>[1]Hoja2!$C$9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[1]Hoja2!$C$10:$C$12</c:f>
              <c:numCache>
                <c:formatCode>General</c:formatCode>
                <c:ptCount val="3"/>
                <c:pt idx="0">
                  <c:v>0.17</c:v>
                </c:pt>
                <c:pt idx="1">
                  <c:v>0.46</c:v>
                </c:pt>
                <c:pt idx="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38-426B-8B4C-D9F93DA06F00}"/>
            </c:ext>
          </c:extLst>
        </c:ser>
        <c:ser>
          <c:idx val="2"/>
          <c:order val="2"/>
          <c:tx>
            <c:strRef>
              <c:f>[1]Hoja2!$D$9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[1]Hoja2!$D$10:$D$12</c:f>
              <c:numCache>
                <c:formatCode>General</c:formatCode>
                <c:ptCount val="3"/>
                <c:pt idx="0">
                  <c:v>0.02</c:v>
                </c:pt>
                <c:pt idx="1">
                  <c:v>0.02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38-426B-8B4C-D9F93DA06F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224768"/>
        <c:axId val="136226304"/>
      </c:barChart>
      <c:catAx>
        <c:axId val="13622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6226304"/>
        <c:crosses val="autoZero"/>
        <c:auto val="1"/>
        <c:lblAlgn val="ctr"/>
        <c:lblOffset val="100"/>
        <c:noMultiLvlLbl val="0"/>
      </c:catAx>
      <c:valAx>
        <c:axId val="13622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622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de estudiantes </a:t>
            </a:r>
            <a:r>
              <a:rPr lang="es-CL" sz="1200" b="0" i="0" u="none" strike="noStrike" baseline="0">
                <a:effectLst/>
              </a:rPr>
              <a:t>por categoría según la habilidad de la Pba. de Inglés 3°Básico, comuna de Vicuña </a:t>
            </a:r>
          </a:p>
          <a:p>
            <a:pPr>
              <a:defRPr lang="es-ES"/>
            </a:pPr>
            <a:r>
              <a:rPr lang="es-CL" sz="1200" baseline="0"/>
              <a:t>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1194908938622379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[1]Hoja2!$C$16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[1]Hoja2!$A$17:$B$25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[1]Hoja2!$C$17:$C$25</c:f>
              <c:numCache>
                <c:formatCode>General</c:formatCode>
                <c:ptCount val="9"/>
                <c:pt idx="0">
                  <c:v>0.91</c:v>
                </c:pt>
                <c:pt idx="1">
                  <c:v>0.48</c:v>
                </c:pt>
                <c:pt idx="2">
                  <c:v>0.74</c:v>
                </c:pt>
                <c:pt idx="3">
                  <c:v>0.67</c:v>
                </c:pt>
                <c:pt idx="4">
                  <c:v>0.28000000000000003</c:v>
                </c:pt>
                <c:pt idx="5">
                  <c:v>0.52</c:v>
                </c:pt>
                <c:pt idx="6">
                  <c:v>0.27</c:v>
                </c:pt>
                <c:pt idx="7">
                  <c:v>0.2</c:v>
                </c:pt>
                <c:pt idx="8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3-4223-B4BB-C7EFD4E59524}"/>
            </c:ext>
          </c:extLst>
        </c:ser>
        <c:ser>
          <c:idx val="1"/>
          <c:order val="1"/>
          <c:tx>
            <c:strRef>
              <c:f>[1]Hoja2!$D$16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[1]Hoja2!$A$17:$B$25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[1]Hoja2!$D$17:$D$25</c:f>
              <c:numCache>
                <c:formatCode>General</c:formatCode>
                <c:ptCount val="9"/>
                <c:pt idx="0">
                  <c:v>0.9</c:v>
                </c:pt>
                <c:pt idx="1">
                  <c:v>0.43</c:v>
                </c:pt>
                <c:pt idx="2">
                  <c:v>0.2</c:v>
                </c:pt>
                <c:pt idx="3">
                  <c:v>0.31</c:v>
                </c:pt>
                <c:pt idx="4">
                  <c:v>0.51</c:v>
                </c:pt>
                <c:pt idx="5">
                  <c:v>0.31</c:v>
                </c:pt>
                <c:pt idx="6">
                  <c:v>0.41</c:v>
                </c:pt>
                <c:pt idx="7">
                  <c:v>0.48</c:v>
                </c:pt>
                <c:pt idx="8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63-4223-B4BB-C7EFD4E59524}"/>
            </c:ext>
          </c:extLst>
        </c:ser>
        <c:ser>
          <c:idx val="2"/>
          <c:order val="2"/>
          <c:tx>
            <c:strRef>
              <c:f>[1]Hoja2!$E$16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[1]Hoja2!$A$17:$B$25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[1]Hoja2!$E$17:$E$25</c:f>
              <c:numCache>
                <c:formatCode>General</c:formatCode>
                <c:ptCount val="9"/>
                <c:pt idx="1">
                  <c:v>0.09</c:v>
                </c:pt>
                <c:pt idx="2">
                  <c:v>0.06</c:v>
                </c:pt>
                <c:pt idx="3">
                  <c:v>0.02</c:v>
                </c:pt>
                <c:pt idx="4">
                  <c:v>0.21</c:v>
                </c:pt>
                <c:pt idx="5">
                  <c:v>0.17</c:v>
                </c:pt>
                <c:pt idx="6">
                  <c:v>0.31</c:v>
                </c:pt>
                <c:pt idx="7">
                  <c:v>0.32</c:v>
                </c:pt>
                <c:pt idx="8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63-4223-B4BB-C7EFD4E5952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2767744"/>
        <c:axId val="132769280"/>
      </c:barChart>
      <c:catAx>
        <c:axId val="13276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769280"/>
        <c:crosses val="autoZero"/>
        <c:auto val="1"/>
        <c:lblAlgn val="ctr"/>
        <c:lblOffset val="100"/>
        <c:noMultiLvlLbl val="0"/>
      </c:catAx>
      <c:valAx>
        <c:axId val="1327692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76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47437489834544"/>
          <c:y val="0.90798847608711741"/>
          <c:w val="0.37887312710422621"/>
          <c:h val="7.1770801205188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4°Básico , comuna de Vicuña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layout>
        <c:manualLayout>
          <c:xMode val="edge"/>
          <c:yMode val="edge"/>
          <c:x val="0.12157978627248216"/>
          <c:y val="1.6904381762168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[1]Hoja2!$C$27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[1]Hoja2!$C$28:$C$33</c:f>
              <c:numCache>
                <c:formatCode>General</c:formatCode>
                <c:ptCount val="6"/>
                <c:pt idx="0">
                  <c:v>0.82</c:v>
                </c:pt>
                <c:pt idx="1">
                  <c:v>0.69</c:v>
                </c:pt>
                <c:pt idx="2">
                  <c:v>0.79</c:v>
                </c:pt>
                <c:pt idx="3">
                  <c:v>0.46</c:v>
                </c:pt>
                <c:pt idx="4">
                  <c:v>0.48</c:v>
                </c:pt>
                <c:pt idx="5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D-4314-A05B-A3064772FB15}"/>
            </c:ext>
          </c:extLst>
        </c:ser>
        <c:ser>
          <c:idx val="1"/>
          <c:order val="1"/>
          <c:tx>
            <c:strRef>
              <c:f>[1]Hoja2!$D$27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[1]Hoja2!$D$28:$D$33</c:f>
              <c:numCache>
                <c:formatCode>General</c:formatCode>
                <c:ptCount val="6"/>
                <c:pt idx="0">
                  <c:v>0.17</c:v>
                </c:pt>
                <c:pt idx="1">
                  <c:v>0.27</c:v>
                </c:pt>
                <c:pt idx="2">
                  <c:v>0.2</c:v>
                </c:pt>
                <c:pt idx="3">
                  <c:v>0.44</c:v>
                </c:pt>
                <c:pt idx="4">
                  <c:v>0.49</c:v>
                </c:pt>
                <c:pt idx="5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D-4314-A05B-A3064772FB15}"/>
            </c:ext>
          </c:extLst>
        </c:ser>
        <c:ser>
          <c:idx val="2"/>
          <c:order val="2"/>
          <c:tx>
            <c:strRef>
              <c:f>[1]Hoja2!$E$27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[1]Hoja2!$E$28:$E$33</c:f>
              <c:numCache>
                <c:formatCode>General</c:formatCode>
                <c:ptCount val="6"/>
                <c:pt idx="0">
                  <c:v>0.01</c:v>
                </c:pt>
                <c:pt idx="1">
                  <c:v>0.04</c:v>
                </c:pt>
                <c:pt idx="2">
                  <c:v>0.01</c:v>
                </c:pt>
                <c:pt idx="3">
                  <c:v>0.1</c:v>
                </c:pt>
                <c:pt idx="4">
                  <c:v>0.03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DD-4314-A05B-A3064772FB1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0234752"/>
        <c:axId val="140236288"/>
      </c:barChart>
      <c:catAx>
        <c:axId val="14023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236288"/>
        <c:crosses val="autoZero"/>
        <c:auto val="1"/>
        <c:lblAlgn val="ctr"/>
        <c:lblOffset val="100"/>
        <c:noMultiLvlLbl val="0"/>
      </c:catAx>
      <c:valAx>
        <c:axId val="1402362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234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 Pba de Inglés 3°Básico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Comuna de Paihuano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Red de Mejoramiento We Learn 2019</a:t>
            </a:r>
            <a:endParaRPr lang="es-CL"/>
          </a:p>
        </c:rich>
      </c:tx>
      <c:layout>
        <c:manualLayout>
          <c:xMode val="edge"/>
          <c:yMode val="edge"/>
          <c:x val="0.1613234055107069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[1]Hoja2!$J$3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[1]Hoja2!$I$4:$I$6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[1]Hoja2!$J$4:$J$6</c:f>
              <c:numCache>
                <c:formatCode>General</c:formatCode>
                <c:ptCount val="3"/>
                <c:pt idx="0">
                  <c:v>0.83</c:v>
                </c:pt>
                <c:pt idx="1">
                  <c:v>0.45</c:v>
                </c:pt>
                <c:pt idx="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D-45E8-86A1-4C266D9B30FD}"/>
            </c:ext>
          </c:extLst>
        </c:ser>
        <c:ser>
          <c:idx val="1"/>
          <c:order val="1"/>
          <c:tx>
            <c:strRef>
              <c:f>[1]Hoja2!$K$3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[1]Hoja2!$I$4:$I$6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[1]Hoja2!$K$4:$K$6</c:f>
              <c:numCache>
                <c:formatCode>General</c:formatCode>
                <c:ptCount val="3"/>
                <c:pt idx="0">
                  <c:v>0.13</c:v>
                </c:pt>
                <c:pt idx="1">
                  <c:v>0.5</c:v>
                </c:pt>
                <c:pt idx="2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DD-45E8-86A1-4C266D9B30FD}"/>
            </c:ext>
          </c:extLst>
        </c:ser>
        <c:ser>
          <c:idx val="2"/>
          <c:order val="2"/>
          <c:tx>
            <c:strRef>
              <c:f>[1]Hoja2!$L$3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[1]Hoja2!$I$4:$I$6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[1]Hoja2!$L$4:$L$6</c:f>
              <c:numCache>
                <c:formatCode>General</c:formatCode>
                <c:ptCount val="3"/>
                <c:pt idx="0">
                  <c:v>0.03</c:v>
                </c:pt>
                <c:pt idx="1">
                  <c:v>0.05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DD-45E8-86A1-4C266D9B30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2820992"/>
        <c:axId val="132822528"/>
      </c:barChart>
      <c:catAx>
        <c:axId val="13282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22528"/>
        <c:crosses val="autoZero"/>
        <c:auto val="1"/>
        <c:lblAlgn val="ctr"/>
        <c:lblOffset val="100"/>
        <c:noMultiLvlLbl val="0"/>
      </c:catAx>
      <c:valAx>
        <c:axId val="1328225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2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Pba de Inglés 4°Básico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Comuna de Paihuano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 Red de Mejoramiento We Learn 2019</a:t>
            </a:r>
            <a:endParaRPr lang="es-CL" sz="1200">
              <a:effectLst/>
            </a:endParaRPr>
          </a:p>
        </c:rich>
      </c:tx>
      <c:layout>
        <c:manualLayout>
          <c:xMode val="edge"/>
          <c:yMode val="edge"/>
          <c:x val="0.13032102761825123"/>
          <c:y val="1.6435539200540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[1]Hoja2!$J$9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[1]Hoja2!$I$10:$I$12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[1]Hoja2!$J$10:$J$12</c:f>
              <c:numCache>
                <c:formatCode>General</c:formatCode>
                <c:ptCount val="3"/>
                <c:pt idx="0">
                  <c:v>0.91</c:v>
                </c:pt>
                <c:pt idx="1">
                  <c:v>0.51</c:v>
                </c:pt>
                <c:pt idx="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0-475F-93BB-7EE6657E03D5}"/>
            </c:ext>
          </c:extLst>
        </c:ser>
        <c:ser>
          <c:idx val="1"/>
          <c:order val="1"/>
          <c:tx>
            <c:strRef>
              <c:f>[1]Hoja2!$K$9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[1]Hoja2!$I$10:$I$12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[1]Hoja2!$K$10:$K$12</c:f>
              <c:numCache>
                <c:formatCode>General</c:formatCode>
                <c:ptCount val="3"/>
                <c:pt idx="0">
                  <c:v>0.08</c:v>
                </c:pt>
                <c:pt idx="1">
                  <c:v>0.46</c:v>
                </c:pt>
                <c:pt idx="2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0-475F-93BB-7EE6657E03D5}"/>
            </c:ext>
          </c:extLst>
        </c:ser>
        <c:ser>
          <c:idx val="2"/>
          <c:order val="2"/>
          <c:tx>
            <c:strRef>
              <c:f>[1]Hoja2!$L$9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[1]Hoja2!$I$10:$I$12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[1]Hoja2!$L$10:$L$12</c:f>
              <c:numCache>
                <c:formatCode>General</c:formatCode>
                <c:ptCount val="3"/>
                <c:pt idx="0">
                  <c:v>0.01</c:v>
                </c:pt>
                <c:pt idx="1">
                  <c:v>0.03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10-475F-93BB-7EE6657E03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2931584"/>
        <c:axId val="132933120"/>
      </c:barChart>
      <c:catAx>
        <c:axId val="1329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933120"/>
        <c:crosses val="autoZero"/>
        <c:auto val="1"/>
        <c:lblAlgn val="ctr"/>
        <c:lblOffset val="100"/>
        <c:noMultiLvlLbl val="0"/>
      </c:catAx>
      <c:valAx>
        <c:axId val="1329331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9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3°Básico , comuna de Paihuano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layout>
        <c:manualLayout>
          <c:xMode val="edge"/>
          <c:yMode val="edge"/>
          <c:x val="0.1135532559593278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[1]Hoja2!$K$16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[1]Hoja2!$I$17:$J$22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[1]Hoja2!$K$17:$K$22</c:f>
              <c:numCache>
                <c:formatCode>General</c:formatCode>
                <c:ptCount val="6"/>
                <c:pt idx="0">
                  <c:v>0.91</c:v>
                </c:pt>
                <c:pt idx="1">
                  <c:v>0.48</c:v>
                </c:pt>
                <c:pt idx="2">
                  <c:v>0.74</c:v>
                </c:pt>
                <c:pt idx="3">
                  <c:v>0.37</c:v>
                </c:pt>
                <c:pt idx="4">
                  <c:v>0.27</c:v>
                </c:pt>
                <c:pt idx="5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BB-4ADE-A1BB-C119D7E4FD9B}"/>
            </c:ext>
          </c:extLst>
        </c:ser>
        <c:ser>
          <c:idx val="1"/>
          <c:order val="1"/>
          <c:tx>
            <c:strRef>
              <c:f>[1]Hoja2!$L$16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[1]Hoja2!$I$17:$J$22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[1]Hoja2!$L$17:$L$22</c:f>
              <c:numCache>
                <c:formatCode>General</c:formatCode>
                <c:ptCount val="6"/>
                <c:pt idx="0">
                  <c:v>0.09</c:v>
                </c:pt>
                <c:pt idx="1">
                  <c:v>0.43</c:v>
                </c:pt>
                <c:pt idx="2">
                  <c:v>0.2</c:v>
                </c:pt>
                <c:pt idx="3">
                  <c:v>0.45</c:v>
                </c:pt>
                <c:pt idx="4">
                  <c:v>0.48</c:v>
                </c:pt>
                <c:pt idx="5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BB-4ADE-A1BB-C119D7E4FD9B}"/>
            </c:ext>
          </c:extLst>
        </c:ser>
        <c:ser>
          <c:idx val="2"/>
          <c:order val="2"/>
          <c:tx>
            <c:strRef>
              <c:f>[1]Hoja2!$M$16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[1]Hoja2!$I$17:$J$22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[1]Hoja2!$M$17:$M$22</c:f>
              <c:numCache>
                <c:formatCode>General</c:formatCode>
                <c:ptCount val="6"/>
                <c:pt idx="1">
                  <c:v>0.09</c:v>
                </c:pt>
                <c:pt idx="2">
                  <c:v>0.06</c:v>
                </c:pt>
                <c:pt idx="3">
                  <c:v>0.18</c:v>
                </c:pt>
                <c:pt idx="4">
                  <c:v>0.25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BB-4ADE-A1BB-C119D7E4FD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2866048"/>
        <c:axId val="132867584"/>
      </c:barChart>
      <c:catAx>
        <c:axId val="13286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67584"/>
        <c:crosses val="autoZero"/>
        <c:auto val="1"/>
        <c:lblAlgn val="ctr"/>
        <c:lblOffset val="100"/>
        <c:noMultiLvlLbl val="0"/>
      </c:catAx>
      <c:valAx>
        <c:axId val="1328675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6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4°Básico , comuna de Paihuano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</a:t>
            </a:r>
            <a:endParaRPr lang="es-CL"/>
          </a:p>
        </c:rich>
      </c:tx>
      <c:layout>
        <c:manualLayout>
          <c:xMode val="edge"/>
          <c:yMode val="edge"/>
          <c:x val="0.1381683359984326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[1]Hoja2!$K$27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[1]Hoja2!$I$28:$J$33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[1]Hoja2!$K$28:$K$33</c:f>
              <c:numCache>
                <c:formatCode>General</c:formatCode>
                <c:ptCount val="6"/>
                <c:pt idx="0">
                  <c:v>0.88</c:v>
                </c:pt>
                <c:pt idx="1">
                  <c:v>0.86</c:v>
                </c:pt>
                <c:pt idx="2">
                  <c:v>0.7</c:v>
                </c:pt>
                <c:pt idx="3">
                  <c:v>0.39</c:v>
                </c:pt>
                <c:pt idx="4">
                  <c:v>0.57999999999999996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66-4451-A5FF-10EAC8622065}"/>
            </c:ext>
          </c:extLst>
        </c:ser>
        <c:ser>
          <c:idx val="1"/>
          <c:order val="1"/>
          <c:tx>
            <c:strRef>
              <c:f>[1]Hoja2!$L$27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[1]Hoja2!$I$28:$J$33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[1]Hoja2!$L$28:$L$33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0.13</c:v>
                </c:pt>
                <c:pt idx="2">
                  <c:v>0.24</c:v>
                </c:pt>
                <c:pt idx="3">
                  <c:v>0.52</c:v>
                </c:pt>
                <c:pt idx="4">
                  <c:v>0.36</c:v>
                </c:pt>
                <c:pt idx="5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66-4451-A5FF-10EAC8622065}"/>
            </c:ext>
          </c:extLst>
        </c:ser>
        <c:ser>
          <c:idx val="2"/>
          <c:order val="2"/>
          <c:tx>
            <c:strRef>
              <c:f>[1]Hoja2!$M$27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[1]Hoja2!$I$28:$J$33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[1]Hoja2!$M$28:$M$33</c:f>
              <c:numCache>
                <c:formatCode>General</c:formatCode>
                <c:ptCount val="6"/>
                <c:pt idx="0">
                  <c:v>0.05</c:v>
                </c:pt>
                <c:pt idx="1">
                  <c:v>0.01</c:v>
                </c:pt>
                <c:pt idx="2">
                  <c:v>0.06</c:v>
                </c:pt>
                <c:pt idx="3">
                  <c:v>0.09</c:v>
                </c:pt>
                <c:pt idx="4">
                  <c:v>0.06</c:v>
                </c:pt>
                <c:pt idx="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66-4451-A5FF-10EAC86220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079040"/>
        <c:axId val="133080576"/>
      </c:barChart>
      <c:catAx>
        <c:axId val="13307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080576"/>
        <c:crosses val="autoZero"/>
        <c:auto val="1"/>
        <c:lblAlgn val="ctr"/>
        <c:lblOffset val="100"/>
        <c:noMultiLvlLbl val="0"/>
      </c:catAx>
      <c:valAx>
        <c:axId val="1330805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07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Porcentaje</a:t>
            </a:r>
            <a:r>
              <a:rPr lang="es-CL" baseline="0"/>
              <a:t> de habilidades por escuela 3°Básico , Noviembre 2019</a:t>
            </a:r>
          </a:p>
          <a:p>
            <a:pPr>
              <a:defRPr lang="es-ES"/>
            </a:pPr>
            <a:r>
              <a:rPr lang="es-CL" baseline="0"/>
              <a:t>Comuna de Vicuña  </a:t>
            </a:r>
          </a:p>
          <a:p>
            <a:pPr>
              <a:defRPr lang="es-ES"/>
            </a:pPr>
            <a:r>
              <a:rPr lang="es-CL" baseline="0"/>
              <a:t>Red de Mejoramiento We Learn 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'Graficos Comunales '!$C$114</c:f>
              <c:strCache>
                <c:ptCount val="1"/>
                <c:pt idx="0">
                  <c:v>Escuchar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'!$C$115:$C$119</c:f>
              <c:numCache>
                <c:formatCode>0%</c:formatCode>
                <c:ptCount val="5"/>
                <c:pt idx="0">
                  <c:v>0.64062500000000011</c:v>
                </c:pt>
                <c:pt idx="1">
                  <c:v>0.8666666666666667</c:v>
                </c:pt>
                <c:pt idx="2">
                  <c:v>0.63823529411764701</c:v>
                </c:pt>
                <c:pt idx="3">
                  <c:v>0.86250000000000004</c:v>
                </c:pt>
                <c:pt idx="4">
                  <c:v>0.84999999999999987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E-47B9-B8EF-817164848FA1}"/>
            </c:ext>
          </c:extLst>
        </c:ser>
        <c:ser>
          <c:idx val="1"/>
          <c:order val="1"/>
          <c:tx>
            <c:strRef>
              <c:f>'Graficos Comunales '!$D$114</c:f>
              <c:strCache>
                <c:ptCount val="1"/>
                <c:pt idx="0">
                  <c:v>Leer y escribir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'!$D$115:$D$119</c:f>
              <c:numCache>
                <c:formatCode>0%</c:formatCode>
                <c:ptCount val="5"/>
                <c:pt idx="0">
                  <c:v>0.69892473118279574</c:v>
                </c:pt>
                <c:pt idx="1">
                  <c:v>0.46666666666666662</c:v>
                </c:pt>
                <c:pt idx="2">
                  <c:v>0.75882352941176479</c:v>
                </c:pt>
                <c:pt idx="3">
                  <c:v>0.71666666666666667</c:v>
                </c:pt>
                <c:pt idx="4">
                  <c:v>0.82380952380952377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AE-47B9-B8EF-817164848FA1}"/>
            </c:ext>
          </c:extLst>
        </c:ser>
        <c:ser>
          <c:idx val="2"/>
          <c:order val="2"/>
          <c:tx>
            <c:strRef>
              <c:f>'Graficos Comunales '!$E$114</c:f>
              <c:strCache>
                <c:ptCount val="1"/>
                <c:pt idx="0">
                  <c:v>Hablar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'!$E$115:$E$119</c:f>
              <c:numCache>
                <c:formatCode>0%</c:formatCode>
                <c:ptCount val="5"/>
                <c:pt idx="0">
                  <c:v>0.70781249999999984</c:v>
                </c:pt>
                <c:pt idx="1">
                  <c:v>0.16666666666666666</c:v>
                </c:pt>
                <c:pt idx="2">
                  <c:v>0.80555555555555558</c:v>
                </c:pt>
                <c:pt idx="3">
                  <c:v>0.46250000000000002</c:v>
                </c:pt>
                <c:pt idx="4">
                  <c:v>0.7142857142857143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AE-47B9-B8EF-817164848F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146112"/>
        <c:axId val="133147648"/>
      </c:barChart>
      <c:lineChart>
        <c:grouping val="standard"/>
        <c:varyColors val="0"/>
        <c:ser>
          <c:idx val="3"/>
          <c:order val="3"/>
          <c:tx>
            <c:strRef>
              <c:f>'Graficos Comunales '!$F$114</c:f>
              <c:strCache>
                <c:ptCount val="1"/>
                <c:pt idx="0">
                  <c:v>Logro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'!$F$115:$F$119</c:f>
              <c:numCache>
                <c:formatCode>0%</c:formatCode>
                <c:ptCount val="5"/>
                <c:pt idx="0">
                  <c:v>0.54666666666666663</c:v>
                </c:pt>
                <c:pt idx="1">
                  <c:v>0.48333333333333339</c:v>
                </c:pt>
                <c:pt idx="2">
                  <c:v>0.70367647058823535</c:v>
                </c:pt>
                <c:pt idx="3">
                  <c:v>0.66645833333333326</c:v>
                </c:pt>
                <c:pt idx="4">
                  <c:v>0.76726190476190481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5AE-47B9-B8EF-817164848F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146112"/>
        <c:axId val="133147648"/>
      </c:lineChart>
      <c:catAx>
        <c:axId val="13314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147648"/>
        <c:crosses val="autoZero"/>
        <c:auto val="1"/>
        <c:lblAlgn val="ctr"/>
        <c:lblOffset val="100"/>
        <c:noMultiLvlLbl val="0"/>
      </c:catAx>
      <c:valAx>
        <c:axId val="1331476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146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habilidades por escuela 4°Básico , Noviembre  2019</a:t>
            </a:r>
          </a:p>
          <a:p>
            <a:pPr>
              <a:defRPr lang="es-ES"/>
            </a:pPr>
            <a:r>
              <a:rPr lang="es-CL" sz="1200" b="0" i="0" baseline="0">
                <a:effectLst/>
              </a:rPr>
              <a:t>Comuna de Vicuña 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Red de Mejoramiento We Learn  </a:t>
            </a:r>
            <a:endParaRPr lang="es-CL"/>
          </a:p>
        </c:rich>
      </c:tx>
      <c:layout>
        <c:manualLayout>
          <c:xMode val="edge"/>
          <c:yMode val="edge"/>
          <c:x val="0.2886643782661948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'[1]Vicuña '!$C$18:$C$19</c:f>
              <c:strCache>
                <c:ptCount val="1"/>
                <c:pt idx="0">
                  <c:v>Porcentaje 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'!$C$20:$C$25</c:f>
              <c:numCache>
                <c:formatCode>General</c:formatCode>
                <c:ptCount val="6"/>
                <c:pt idx="0">
                  <c:v>0.75151515151515147</c:v>
                </c:pt>
                <c:pt idx="1">
                  <c:v>0.63749999999999996</c:v>
                </c:pt>
                <c:pt idx="2">
                  <c:v>0.6171875</c:v>
                </c:pt>
                <c:pt idx="3">
                  <c:v>0.78750000000000009</c:v>
                </c:pt>
                <c:pt idx="4">
                  <c:v>0.89250000000000007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C3-4A1C-8EC4-5048E9BD0137}"/>
            </c:ext>
          </c:extLst>
        </c:ser>
        <c:ser>
          <c:idx val="1"/>
          <c:order val="1"/>
          <c:tx>
            <c:strRef>
              <c:f>'[1]Vicuña '!$D$18:$D$19</c:f>
              <c:strCache>
                <c:ptCount val="1"/>
                <c:pt idx="0">
                  <c:v>Porcentaje R&amp;W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'!$D$20:$D$25</c:f>
              <c:numCache>
                <c:formatCode>General</c:formatCode>
                <c:ptCount val="6"/>
                <c:pt idx="0">
                  <c:v>0.60624999999999996</c:v>
                </c:pt>
                <c:pt idx="1">
                  <c:v>0.44000000000000006</c:v>
                </c:pt>
                <c:pt idx="2">
                  <c:v>0.41625000000000001</c:v>
                </c:pt>
                <c:pt idx="3">
                  <c:v>0.82000000000000006</c:v>
                </c:pt>
                <c:pt idx="4">
                  <c:v>0.82799999999999996</c:v>
                </c:pt>
                <c:pt idx="5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C3-4A1C-8EC4-5048E9BD0137}"/>
            </c:ext>
          </c:extLst>
        </c:ser>
        <c:ser>
          <c:idx val="2"/>
          <c:order val="2"/>
          <c:tx>
            <c:strRef>
              <c:f>'[1]Vicuña '!$E$18:$E$19</c:f>
              <c:strCache>
                <c:ptCount val="1"/>
                <c:pt idx="0">
                  <c:v>Porcentaje 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'!$E$20:$E$25</c:f>
              <c:numCache>
                <c:formatCode>General</c:formatCode>
                <c:ptCount val="6"/>
                <c:pt idx="0">
                  <c:v>0.69827586206896564</c:v>
                </c:pt>
                <c:pt idx="1">
                  <c:v>0.1875</c:v>
                </c:pt>
                <c:pt idx="2">
                  <c:v>0.73529411764705888</c:v>
                </c:pt>
                <c:pt idx="3">
                  <c:v>0.72499999999999998</c:v>
                </c:pt>
                <c:pt idx="4">
                  <c:v>0.70000000000000007</c:v>
                </c:pt>
                <c:pt idx="5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3-4A1C-8EC4-5048E9BD013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029248"/>
        <c:axId val="133170304"/>
      </c:barChart>
      <c:lineChart>
        <c:grouping val="standard"/>
        <c:varyColors val="0"/>
        <c:ser>
          <c:idx val="3"/>
          <c:order val="3"/>
          <c:tx>
            <c:strRef>
              <c:f>'[1]Vicuña '!$F$18:$F$19</c:f>
              <c:strCache>
                <c:ptCount val="1"/>
                <c:pt idx="0">
                  <c:v>Puntaje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'!$F$20:$F$25</c:f>
              <c:numCache>
                <c:formatCode>General</c:formatCode>
                <c:ptCount val="6"/>
                <c:pt idx="0">
                  <c:v>0.66508620689655162</c:v>
                </c:pt>
                <c:pt idx="1">
                  <c:v>0.42625000000000002</c:v>
                </c:pt>
                <c:pt idx="2">
                  <c:v>0.546015625</c:v>
                </c:pt>
                <c:pt idx="3">
                  <c:v>0.78812500000000008</c:v>
                </c:pt>
                <c:pt idx="4">
                  <c:v>0.81212499999999999</c:v>
                </c:pt>
                <c:pt idx="5">
                  <c:v>0.55249999999999999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C3-4A1C-8EC4-5048E9BD013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029248"/>
        <c:axId val="133170304"/>
      </c:lineChart>
      <c:catAx>
        <c:axId val="13302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170304"/>
        <c:crosses val="autoZero"/>
        <c:auto val="1"/>
        <c:lblAlgn val="ctr"/>
        <c:lblOffset val="100"/>
        <c:noMultiLvlLbl val="0"/>
      </c:catAx>
      <c:valAx>
        <c:axId val="13317030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029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Porcentaje</a:t>
            </a:r>
            <a:r>
              <a:rPr lang="es-CL" baseline="0"/>
              <a:t> de habilidades por escuela 3°Básico , Noviembe  2019</a:t>
            </a:r>
          </a:p>
          <a:p>
            <a:pPr>
              <a:defRPr lang="es-ES"/>
            </a:pPr>
            <a:r>
              <a:rPr lang="es-CL" baseline="0"/>
              <a:t>Comuna Paihuano  </a:t>
            </a:r>
          </a:p>
          <a:p>
            <a:pPr>
              <a:defRPr lang="es-ES"/>
            </a:pPr>
            <a:r>
              <a:rPr lang="es-CL" baseline="0"/>
              <a:t>Red de Mejoramiento We Learn 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[1]Paihuano!$C$3</c:f>
              <c:strCache>
                <c:ptCount val="1"/>
                <c:pt idx="0">
                  <c:v>Porcentaje 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[1]Paihuano!$C$4:$C$10</c:f>
              <c:numCache>
                <c:formatCode>General</c:formatCode>
                <c:ptCount val="7"/>
                <c:pt idx="0">
                  <c:v>0.58333333333333337</c:v>
                </c:pt>
                <c:pt idx="1">
                  <c:v>0.8</c:v>
                </c:pt>
                <c:pt idx="2">
                  <c:v>0.80000000000000016</c:v>
                </c:pt>
                <c:pt idx="3">
                  <c:v>0.62857142857142845</c:v>
                </c:pt>
                <c:pt idx="4">
                  <c:v>0.70000000000000007</c:v>
                </c:pt>
                <c:pt idx="5">
                  <c:v>0.81333333333333324</c:v>
                </c:pt>
                <c:pt idx="6">
                  <c:v>0.52857142857142858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5-43A4-92E8-B900880CFBBA}"/>
            </c:ext>
          </c:extLst>
        </c:ser>
        <c:ser>
          <c:idx val="1"/>
          <c:order val="1"/>
          <c:tx>
            <c:strRef>
              <c:f>[1]Paihuano!$D$3</c:f>
              <c:strCache>
                <c:ptCount val="1"/>
                <c:pt idx="0">
                  <c:v>Porcentaje R&amp;W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[1]Paihuano!$D$4:$D$10</c:f>
              <c:numCache>
                <c:formatCode>General</c:formatCode>
                <c:ptCount val="7"/>
                <c:pt idx="0">
                  <c:v>0.73333333333333328</c:v>
                </c:pt>
                <c:pt idx="1">
                  <c:v>0.93333333333333335</c:v>
                </c:pt>
                <c:pt idx="2">
                  <c:v>1</c:v>
                </c:pt>
                <c:pt idx="3">
                  <c:v>0.64761904761904776</c:v>
                </c:pt>
                <c:pt idx="4">
                  <c:v>0.65555555555555556</c:v>
                </c:pt>
                <c:pt idx="5">
                  <c:v>0.8</c:v>
                </c:pt>
                <c:pt idx="6">
                  <c:v>0.55833333333333335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35-43A4-92E8-B900880CFBBA}"/>
            </c:ext>
          </c:extLst>
        </c:ser>
        <c:ser>
          <c:idx val="2"/>
          <c:order val="2"/>
          <c:tx>
            <c:strRef>
              <c:f>[1]Paihuano!$E$3</c:f>
              <c:strCache>
                <c:ptCount val="1"/>
                <c:pt idx="0">
                  <c:v>Porcentaje 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[1]Paihuano!$E$4:$E$10</c:f>
              <c:numCache>
                <c:formatCode>General</c:formatCode>
                <c:ptCount val="7"/>
                <c:pt idx="0">
                  <c:v>0.7533333333333333</c:v>
                </c:pt>
                <c:pt idx="1">
                  <c:v>0.55000000000000004</c:v>
                </c:pt>
                <c:pt idx="2">
                  <c:v>0.71666666666666667</c:v>
                </c:pt>
                <c:pt idx="3">
                  <c:v>0.65714285714285725</c:v>
                </c:pt>
                <c:pt idx="4">
                  <c:v>0.82500000000000007</c:v>
                </c:pt>
                <c:pt idx="5">
                  <c:v>0.59999999999999987</c:v>
                </c:pt>
                <c:pt idx="6">
                  <c:v>0.68571428571428583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35-43A4-92E8-B900880CFB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244032"/>
        <c:axId val="133245568"/>
      </c:barChart>
      <c:lineChart>
        <c:grouping val="standard"/>
        <c:varyColors val="0"/>
        <c:ser>
          <c:idx val="3"/>
          <c:order val="3"/>
          <c:tx>
            <c:strRef>
              <c:f>[1]Paihuano!$F$3</c:f>
              <c:strCache>
                <c:ptCount val="1"/>
                <c:pt idx="0">
                  <c:v>Puntaje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909307780213719E-2"/>
                  <c:y val="3.81406388506953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35-43A4-92E8-B900880CFBBA}"/>
                </c:ext>
              </c:extLst>
            </c:dLbl>
            <c:dLbl>
              <c:idx val="1"/>
              <c:layout>
                <c:manualLayout>
                  <c:x val="-1.909307780213719E-2"/>
                  <c:y val="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35-43A4-92E8-B900880CFBBA}"/>
                </c:ext>
              </c:extLst>
            </c:dLbl>
            <c:dLbl>
              <c:idx val="2"/>
              <c:layout>
                <c:manualLayout>
                  <c:x val="-1.909307780213719E-2"/>
                  <c:y val="2.2248705996238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35-43A4-92E8-B900880CFBBA}"/>
                </c:ext>
              </c:extLst>
            </c:dLbl>
            <c:dLbl>
              <c:idx val="3"/>
              <c:layout>
                <c:manualLayout>
                  <c:x val="-1.5274462241709745E-2"/>
                  <c:y val="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035-43A4-92E8-B900880CFBBA}"/>
                </c:ext>
              </c:extLst>
            </c:dLbl>
            <c:dLbl>
              <c:idx val="4"/>
              <c:layout>
                <c:manualLayout>
                  <c:x val="-6.3643592673790607E-3"/>
                  <c:y val="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35-43A4-92E8-B900880CFBBA}"/>
                </c:ext>
              </c:extLst>
            </c:dLbl>
            <c:dLbl>
              <c:idx val="5"/>
              <c:layout>
                <c:manualLayout>
                  <c:x val="-1.52744622417097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035-43A4-92E8-B900880CFBBA}"/>
                </c:ext>
              </c:extLst>
            </c:dLbl>
            <c:dLbl>
              <c:idx val="6"/>
              <c:layout>
                <c:manualLayout>
                  <c:x val="1.2728718534758122E-3"/>
                  <c:y val="9.53515971267385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035-43A4-92E8-B900880CFB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[1]Paihuano!$F$4:$F$10</c:f>
              <c:numCache>
                <c:formatCode>General</c:formatCode>
                <c:ptCount val="7"/>
                <c:pt idx="0">
                  <c:v>0.67303571428571429</c:v>
                </c:pt>
                <c:pt idx="1">
                  <c:v>0.77666666666666673</c:v>
                </c:pt>
                <c:pt idx="2">
                  <c:v>0.84333333333333338</c:v>
                </c:pt>
                <c:pt idx="3">
                  <c:v>0.61238095238095236</c:v>
                </c:pt>
                <c:pt idx="4">
                  <c:v>0.6677777777777778</c:v>
                </c:pt>
                <c:pt idx="5">
                  <c:v>0.72333333333333316</c:v>
                </c:pt>
                <c:pt idx="6">
                  <c:v>0.54547619047619056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035-43A4-92E8-B900880CFB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244032"/>
        <c:axId val="133245568"/>
      </c:lineChart>
      <c:catAx>
        <c:axId val="1332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245568"/>
        <c:crosses val="autoZero"/>
        <c:auto val="1"/>
        <c:lblAlgn val="ctr"/>
        <c:lblOffset val="100"/>
        <c:noMultiLvlLbl val="0"/>
      </c:catAx>
      <c:valAx>
        <c:axId val="1332455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24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habilidades por escuela 4°Básico , Noviembre 2019</a:t>
            </a:r>
          </a:p>
          <a:p>
            <a:pPr>
              <a:defRPr lang="es-ES"/>
            </a:pPr>
            <a:r>
              <a:rPr lang="es-CL" sz="1200" b="0" i="0" baseline="0">
                <a:effectLst/>
              </a:rPr>
              <a:t>Comuna Paihuano 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Red de Mejoramiento We Learn  </a:t>
            </a:r>
            <a:endParaRPr lang="es-CL"/>
          </a:p>
        </c:rich>
      </c:tx>
      <c:layout>
        <c:manualLayout>
          <c:xMode val="edge"/>
          <c:yMode val="edge"/>
          <c:x val="0.2758376649671480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[1]Paihuano!$C$18</c:f>
              <c:strCache>
                <c:ptCount val="1"/>
                <c:pt idx="0">
                  <c:v>Porcentaje 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[1]Paihuano!$C$19:$C$25</c:f>
              <c:numCache>
                <c:formatCode>General</c:formatCode>
                <c:ptCount val="7"/>
                <c:pt idx="0">
                  <c:v>0.6117647058823531</c:v>
                </c:pt>
                <c:pt idx="1">
                  <c:v>0.79999999999999993</c:v>
                </c:pt>
                <c:pt idx="2">
                  <c:v>0.62291666666666656</c:v>
                </c:pt>
                <c:pt idx="3">
                  <c:v>0.53333333333333333</c:v>
                </c:pt>
                <c:pt idx="4">
                  <c:v>0.8</c:v>
                </c:pt>
                <c:pt idx="5">
                  <c:v>0.81666666666666676</c:v>
                </c:pt>
                <c:pt idx="6">
                  <c:v>0.66923076923076918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B-4B61-941B-47DCB3FE6565}"/>
            </c:ext>
          </c:extLst>
        </c:ser>
        <c:ser>
          <c:idx val="1"/>
          <c:order val="1"/>
          <c:tx>
            <c:strRef>
              <c:f>[1]Paihuano!$D$18</c:f>
              <c:strCache>
                <c:ptCount val="1"/>
                <c:pt idx="0">
                  <c:v>Porcentaje R&amp;W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[1]Paihuano!$D$19:$D$25</c:f>
              <c:numCache>
                <c:formatCode>General</c:formatCode>
                <c:ptCount val="7"/>
                <c:pt idx="0">
                  <c:v>0.62235294117647044</c:v>
                </c:pt>
                <c:pt idx="1">
                  <c:v>0.86</c:v>
                </c:pt>
                <c:pt idx="2">
                  <c:v>0.61666666666666659</c:v>
                </c:pt>
                <c:pt idx="3">
                  <c:v>0.65333333333333332</c:v>
                </c:pt>
                <c:pt idx="4">
                  <c:v>0.74</c:v>
                </c:pt>
                <c:pt idx="5">
                  <c:v>0.77333333333333343</c:v>
                </c:pt>
                <c:pt idx="6">
                  <c:v>0.5476923076923077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CB-4B61-941B-47DCB3FE6565}"/>
            </c:ext>
          </c:extLst>
        </c:ser>
        <c:ser>
          <c:idx val="2"/>
          <c:order val="2"/>
          <c:tx>
            <c:strRef>
              <c:f>[1]Paihuano!$E$18</c:f>
              <c:strCache>
                <c:ptCount val="1"/>
                <c:pt idx="0">
                  <c:v>Porcentaje 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[1]Paihuano!$E$19:$E$25</c:f>
              <c:numCache>
                <c:formatCode>General</c:formatCode>
                <c:ptCount val="7"/>
                <c:pt idx="0">
                  <c:v>0.73235294117647076</c:v>
                </c:pt>
                <c:pt idx="1">
                  <c:v>0.91249999999999998</c:v>
                </c:pt>
                <c:pt idx="2">
                  <c:v>0.74583333333333324</c:v>
                </c:pt>
                <c:pt idx="3">
                  <c:v>0.78333333333333333</c:v>
                </c:pt>
                <c:pt idx="4">
                  <c:v>0.68999999999999984</c:v>
                </c:pt>
                <c:pt idx="5">
                  <c:v>0.81666666666666676</c:v>
                </c:pt>
                <c:pt idx="6">
                  <c:v>0.69615384615384612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CB-4B61-941B-47DCB3FE65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405312"/>
        <c:axId val="133419392"/>
      </c:barChart>
      <c:lineChart>
        <c:grouping val="standard"/>
        <c:varyColors val="0"/>
        <c:ser>
          <c:idx val="3"/>
          <c:order val="3"/>
          <c:tx>
            <c:strRef>
              <c:f>[1]Paihuano!$F$18</c:f>
              <c:strCache>
                <c:ptCount val="1"/>
                <c:pt idx="0">
                  <c:v>Puntaje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782591388684171E-2"/>
                  <c:y val="2.5186931155886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CB-4B61-941B-47DCB3FE6565}"/>
                </c:ext>
              </c:extLst>
            </c:dLbl>
            <c:dLbl>
              <c:idx val="1"/>
              <c:layout>
                <c:manualLayout>
                  <c:x val="-1.5586943541513175E-2"/>
                  <c:y val="-3.1483663944858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CB-4B61-941B-47DCB3FE6565}"/>
                </c:ext>
              </c:extLst>
            </c:dLbl>
            <c:dLbl>
              <c:idx val="5"/>
              <c:layout>
                <c:manualLayout>
                  <c:x val="-1.5586943541513123E-2"/>
                  <c:y val="-2.8335297550372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CB-4B61-941B-47DCB3FE65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[1]Paihuano!$F$19:$F$25</c:f>
              <c:numCache>
                <c:formatCode>General</c:formatCode>
                <c:ptCount val="7"/>
                <c:pt idx="0">
                  <c:v>0.6472058823529413</c:v>
                </c:pt>
                <c:pt idx="1">
                  <c:v>0.85812500000000003</c:v>
                </c:pt>
                <c:pt idx="2">
                  <c:v>0.65052083333333333</c:v>
                </c:pt>
                <c:pt idx="3">
                  <c:v>0.65583333333333327</c:v>
                </c:pt>
                <c:pt idx="4">
                  <c:v>0.74250000000000016</c:v>
                </c:pt>
                <c:pt idx="5">
                  <c:v>0.79500000000000004</c:v>
                </c:pt>
                <c:pt idx="6">
                  <c:v>0.6151923076923077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CCB-4B61-941B-47DCB3FE65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405312"/>
        <c:axId val="133419392"/>
      </c:lineChart>
      <c:catAx>
        <c:axId val="13340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419392"/>
        <c:crosses val="autoZero"/>
        <c:auto val="1"/>
        <c:lblAlgn val="ctr"/>
        <c:lblOffset val="100"/>
        <c:noMultiLvlLbl val="0"/>
      </c:catAx>
      <c:valAx>
        <c:axId val="1334193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405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total por categoría Pba de Inglés 3°Básico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10178097867636675"/>
          <c:y val="1.2638228551582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[2]graf_colaboración!$B$3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[2]graf_colaboración!$B$4:$B$6</c:f>
              <c:numCache>
                <c:formatCode>General</c:formatCode>
                <c:ptCount val="3"/>
                <c:pt idx="0">
                  <c:v>0.88300000000000001</c:v>
                </c:pt>
                <c:pt idx="1">
                  <c:v>0.54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4-4404-9607-165176277581}"/>
            </c:ext>
          </c:extLst>
        </c:ser>
        <c:ser>
          <c:idx val="1"/>
          <c:order val="1"/>
          <c:tx>
            <c:strRef>
              <c:f>[2]graf_colaboración!$C$3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[2]graf_colaboración!$C$4:$C$6</c:f>
              <c:numCache>
                <c:formatCode>General</c:formatCode>
                <c:ptCount val="3"/>
                <c:pt idx="0">
                  <c:v>0.109</c:v>
                </c:pt>
                <c:pt idx="1">
                  <c:v>0.43</c:v>
                </c:pt>
                <c:pt idx="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34-4404-9607-165176277581}"/>
            </c:ext>
          </c:extLst>
        </c:ser>
        <c:ser>
          <c:idx val="2"/>
          <c:order val="2"/>
          <c:tx>
            <c:strRef>
              <c:f>[2]graf_colaboración!$D$3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[2]graf_colaboración!$D$4:$D$6</c:f>
              <c:numCache>
                <c:formatCode>General</c:formatCode>
                <c:ptCount val="3"/>
                <c:pt idx="0">
                  <c:v>8.0000000000000002E-3</c:v>
                </c:pt>
                <c:pt idx="1">
                  <c:v>0.03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34-4404-9607-1651762775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3544960"/>
        <c:axId val="133550848"/>
      </c:barChart>
      <c:catAx>
        <c:axId val="13354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50848"/>
        <c:crosses val="autoZero"/>
        <c:auto val="1"/>
        <c:lblAlgn val="ctr"/>
        <c:lblOffset val="100"/>
        <c:noMultiLvlLbl val="0"/>
      </c:catAx>
      <c:valAx>
        <c:axId val="13355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4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Pba de Inglés 4°Básico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[2]graf_colaboración!$B$9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[2]graf_colaboración!$B$10:$B$12</c:f>
              <c:numCache>
                <c:formatCode>General</c:formatCode>
                <c:ptCount val="3"/>
                <c:pt idx="0">
                  <c:v>0.86</c:v>
                </c:pt>
                <c:pt idx="1">
                  <c:v>0.56000000000000005</c:v>
                </c:pt>
                <c:pt idx="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9-462D-98D9-54C054409281}"/>
            </c:ext>
          </c:extLst>
        </c:ser>
        <c:ser>
          <c:idx val="1"/>
          <c:order val="1"/>
          <c:tx>
            <c:strRef>
              <c:f>[2]graf_colaboración!$C$9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[2]graf_colaboración!$C$10:$C$12</c:f>
              <c:numCache>
                <c:formatCode>General</c:formatCode>
                <c:ptCount val="3"/>
                <c:pt idx="0">
                  <c:v>0.13</c:v>
                </c:pt>
                <c:pt idx="1">
                  <c:v>0.44</c:v>
                </c:pt>
                <c:pt idx="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E9-462D-98D9-54C054409281}"/>
            </c:ext>
          </c:extLst>
        </c:ser>
        <c:ser>
          <c:idx val="2"/>
          <c:order val="2"/>
          <c:tx>
            <c:strRef>
              <c:f>[2]graf_colaboración!$D$9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[2]graf_colaboración!$D$10:$D$12</c:f>
              <c:numCache>
                <c:formatCode>General</c:formatCode>
                <c:ptCount val="3"/>
                <c:pt idx="0">
                  <c:v>0.01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E9-462D-98D9-54C0544092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3463040"/>
        <c:axId val="133563136"/>
      </c:barChart>
      <c:catAx>
        <c:axId val="13346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63136"/>
        <c:crosses val="autoZero"/>
        <c:auto val="1"/>
        <c:lblAlgn val="ctr"/>
        <c:lblOffset val="100"/>
        <c:noMultiLvlLbl val="0"/>
      </c:catAx>
      <c:valAx>
        <c:axId val="13356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46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de estudiantes </a:t>
            </a:r>
            <a:r>
              <a:rPr lang="es-CL" sz="1200" b="0" i="0" u="none" strike="noStrike" baseline="0">
                <a:effectLst/>
              </a:rPr>
              <a:t>por categoría según la habilidad de la Pba. de Inglés 3°Básico </a:t>
            </a:r>
          </a:p>
          <a:p>
            <a:pPr>
              <a:defRPr lang="es-ES"/>
            </a:pPr>
            <a:r>
              <a:rPr lang="es-CL" sz="1200" baseline="0"/>
              <a:t>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1194908938622379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[2]graf_colaboración!$C$16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[2]graf_colaboración!$A$17:$B$22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[2]graf_colaboración!$C$17:$C$22</c:f>
              <c:numCache>
                <c:formatCode>General</c:formatCode>
                <c:ptCount val="6"/>
                <c:pt idx="0">
                  <c:v>0.88</c:v>
                </c:pt>
                <c:pt idx="1">
                  <c:v>0.52</c:v>
                </c:pt>
                <c:pt idx="2">
                  <c:v>0.68</c:v>
                </c:pt>
                <c:pt idx="3">
                  <c:v>0.53</c:v>
                </c:pt>
                <c:pt idx="4">
                  <c:v>0.27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6-40C9-B753-237A667DBCC8}"/>
            </c:ext>
          </c:extLst>
        </c:ser>
        <c:ser>
          <c:idx val="1"/>
          <c:order val="1"/>
          <c:tx>
            <c:strRef>
              <c:f>[2]graf_colaboración!$D$16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[2]graf_colaboración!$A$17:$B$22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[2]graf_colaboración!$D$17:$D$22</c:f>
              <c:numCache>
                <c:formatCode>General</c:formatCode>
                <c:ptCount val="6"/>
                <c:pt idx="0">
                  <c:v>0.12</c:v>
                </c:pt>
                <c:pt idx="1">
                  <c:v>0.41</c:v>
                </c:pt>
                <c:pt idx="2">
                  <c:v>0.25</c:v>
                </c:pt>
                <c:pt idx="3">
                  <c:v>0.38</c:v>
                </c:pt>
                <c:pt idx="4">
                  <c:v>0.5</c:v>
                </c:pt>
                <c:pt idx="5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76-40C9-B753-237A667DBCC8}"/>
            </c:ext>
          </c:extLst>
        </c:ser>
        <c:ser>
          <c:idx val="2"/>
          <c:order val="2"/>
          <c:tx>
            <c:strRef>
              <c:f>[2]graf_colaboración!$E$16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[2]graf_colaboración!$A$17:$B$22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[2]graf_colaboración!$E$17:$E$22</c:f>
              <c:numCache>
                <c:formatCode>General</c:formatCode>
                <c:ptCount val="6"/>
                <c:pt idx="1">
                  <c:v>7.0000000000000007E-2</c:v>
                </c:pt>
                <c:pt idx="2">
                  <c:v>7.0000000000000007E-2</c:v>
                </c:pt>
                <c:pt idx="3">
                  <c:v>0.09</c:v>
                </c:pt>
                <c:pt idx="4">
                  <c:v>0.23</c:v>
                </c:pt>
                <c:pt idx="5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6-40C9-B753-237A667DBC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594112"/>
        <c:axId val="133612288"/>
      </c:barChart>
      <c:catAx>
        <c:axId val="13359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612288"/>
        <c:crosses val="autoZero"/>
        <c:auto val="1"/>
        <c:lblAlgn val="ctr"/>
        <c:lblOffset val="100"/>
        <c:noMultiLvlLbl val="0"/>
      </c:catAx>
      <c:valAx>
        <c:axId val="1336122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9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47437489834544"/>
          <c:y val="0.90798847608711741"/>
          <c:w val="0.37887312710422621"/>
          <c:h val="7.1770801205188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4°Básico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layout>
        <c:manualLayout>
          <c:xMode val="edge"/>
          <c:yMode val="edge"/>
          <c:x val="0.12157978627248216"/>
          <c:y val="1.6904381762168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[2]graf_colaboración!$C$27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[2]graf_colaboración!$C$28:$C$33</c:f>
              <c:numCache>
                <c:formatCode>General</c:formatCode>
                <c:ptCount val="6"/>
                <c:pt idx="0">
                  <c:v>0.85</c:v>
                </c:pt>
                <c:pt idx="1">
                  <c:v>0.72</c:v>
                </c:pt>
                <c:pt idx="2">
                  <c:v>0.74</c:v>
                </c:pt>
                <c:pt idx="3">
                  <c:v>0.42</c:v>
                </c:pt>
                <c:pt idx="4">
                  <c:v>0.53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EBE-B295-AA8BD5D9741D}"/>
            </c:ext>
          </c:extLst>
        </c:ser>
        <c:ser>
          <c:idx val="1"/>
          <c:order val="1"/>
          <c:tx>
            <c:strRef>
              <c:f>[2]graf_colaboración!$D$27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[2]graf_colaboración!$D$28:$D$33</c:f>
              <c:numCache>
                <c:formatCode>General</c:formatCode>
                <c:ptCount val="6"/>
                <c:pt idx="0">
                  <c:v>0.11</c:v>
                </c:pt>
                <c:pt idx="1">
                  <c:v>0.22</c:v>
                </c:pt>
                <c:pt idx="2">
                  <c:v>0.22</c:v>
                </c:pt>
                <c:pt idx="3">
                  <c:v>0.49</c:v>
                </c:pt>
                <c:pt idx="4">
                  <c:v>0.42</c:v>
                </c:pt>
                <c:pt idx="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F4-4EBE-B295-AA8BD5D9741D}"/>
            </c:ext>
          </c:extLst>
        </c:ser>
        <c:ser>
          <c:idx val="2"/>
          <c:order val="2"/>
          <c:tx>
            <c:strRef>
              <c:f>[2]graf_colaboración!$E$27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[2]graf_colaboración!$E$28:$E$33</c:f>
              <c:numCache>
                <c:formatCode>General</c:formatCode>
                <c:ptCount val="6"/>
                <c:pt idx="0">
                  <c:v>0.04</c:v>
                </c:pt>
                <c:pt idx="1">
                  <c:v>0.06</c:v>
                </c:pt>
                <c:pt idx="2">
                  <c:v>0.04</c:v>
                </c:pt>
                <c:pt idx="3">
                  <c:v>0.09</c:v>
                </c:pt>
                <c:pt idx="4">
                  <c:v>0.05</c:v>
                </c:pt>
                <c:pt idx="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F4-4EBE-B295-AA8BD5D97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860352"/>
        <c:axId val="133870336"/>
      </c:barChart>
      <c:catAx>
        <c:axId val="13386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870336"/>
        <c:crosses val="autoZero"/>
        <c:auto val="1"/>
        <c:lblAlgn val="ctr"/>
        <c:lblOffset val="100"/>
        <c:noMultiLvlLbl val="0"/>
      </c:catAx>
      <c:valAx>
        <c:axId val="13387033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860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aseline="0"/>
              <a:t>Escuchar </a:t>
            </a:r>
            <a:endParaRPr lang="es-CL" sz="1200"/>
          </a:p>
        </c:rich>
      </c:tx>
      <c:layout>
        <c:manualLayout>
          <c:xMode val="edge"/>
          <c:yMode val="edge"/>
          <c:x val="0.46128767309258772"/>
          <c:y val="2.09314391534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[2]graf_colaboración!$J$17:$K$19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[2]graf_colaboración!$L$17:$L$19</c:f>
              <c:numCache>
                <c:formatCode>General</c:formatCode>
                <c:ptCount val="3"/>
                <c:pt idx="0">
                  <c:v>0.88</c:v>
                </c:pt>
                <c:pt idx="1">
                  <c:v>0.53</c:v>
                </c:pt>
                <c:pt idx="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3-42A2-A359-6F06BF476887}"/>
            </c:ext>
          </c:extLst>
        </c:ser>
        <c:ser>
          <c:idx val="1"/>
          <c:order val="1"/>
          <c:tx>
            <c:strRef>
              <c:f>[2]graf_colaboración!$M$16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[2]graf_colaboración!$J$17:$K$19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[2]graf_colaboración!$M$17:$M$19</c:f>
              <c:numCache>
                <c:formatCode>General</c:formatCode>
                <c:ptCount val="3"/>
                <c:pt idx="0">
                  <c:v>0.12</c:v>
                </c:pt>
                <c:pt idx="1">
                  <c:v>0.38</c:v>
                </c:pt>
                <c:pt idx="2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83-42A2-A359-6F06BF476887}"/>
            </c:ext>
          </c:extLst>
        </c:ser>
        <c:ser>
          <c:idx val="2"/>
          <c:order val="2"/>
          <c:tx>
            <c:strRef>
              <c:f>[2]graf_colaboración!$N$16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[2]graf_colaboración!$J$17:$K$19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[2]graf_colaboración!$N$17:$N$19</c:f>
              <c:numCache>
                <c:formatCode>General</c:formatCode>
                <c:ptCount val="3"/>
                <c:pt idx="1">
                  <c:v>0.09</c:v>
                </c:pt>
                <c:pt idx="2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83-42A2-A359-6F06BF4768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070272"/>
        <c:axId val="134071808"/>
      </c:areaChart>
      <c:catAx>
        <c:axId val="13407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071808"/>
        <c:crosses val="autoZero"/>
        <c:auto val="1"/>
        <c:lblAlgn val="ctr"/>
        <c:lblOffset val="100"/>
        <c:noMultiLvlLbl val="0"/>
      </c:catAx>
      <c:valAx>
        <c:axId val="1340718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070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Leer y escribir </a:t>
            </a:r>
            <a:endParaRPr lang="es-CL" sz="1200">
              <a:effectLst/>
            </a:endParaRPr>
          </a:p>
        </c:rich>
      </c:tx>
      <c:layout>
        <c:manualLayout>
          <c:xMode val="edge"/>
          <c:yMode val="edge"/>
          <c:x val="0.43097900262467215"/>
          <c:y val="2.77777777777778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[2]graf_colaboración!$L$21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[2]graf_colaboración!$J$22:$K$24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[2]graf_colaboración!$L$22:$L$24</c:f>
              <c:numCache>
                <c:formatCode>General</c:formatCode>
                <c:ptCount val="3"/>
                <c:pt idx="0">
                  <c:v>0.52</c:v>
                </c:pt>
                <c:pt idx="1">
                  <c:v>0.27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2-4107-BE37-8388423D6472}"/>
            </c:ext>
          </c:extLst>
        </c:ser>
        <c:ser>
          <c:idx val="1"/>
          <c:order val="1"/>
          <c:tx>
            <c:strRef>
              <c:f>[2]graf_colaboración!$M$21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[2]graf_colaboración!$J$22:$K$24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[2]graf_colaboración!$M$22:$M$24</c:f>
              <c:numCache>
                <c:formatCode>General</c:formatCode>
                <c:ptCount val="3"/>
                <c:pt idx="0">
                  <c:v>0.41</c:v>
                </c:pt>
                <c:pt idx="1">
                  <c:v>0.5</c:v>
                </c:pt>
                <c:pt idx="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B2-4107-BE37-8388423D6472}"/>
            </c:ext>
          </c:extLst>
        </c:ser>
        <c:ser>
          <c:idx val="2"/>
          <c:order val="2"/>
          <c:tx>
            <c:strRef>
              <c:f>[2]graf_colaboración!$N$21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[2]graf_colaboración!$J$22:$K$24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[2]graf_colaboración!$N$22:$N$24</c:f>
              <c:numCache>
                <c:formatCode>General</c:formatCode>
                <c:ptCount val="3"/>
                <c:pt idx="0">
                  <c:v>7.0000000000000007E-2</c:v>
                </c:pt>
                <c:pt idx="1">
                  <c:v>0.23</c:v>
                </c:pt>
                <c:pt idx="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B2-4107-BE37-8388423D64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106496"/>
        <c:axId val="134136960"/>
      </c:areaChart>
      <c:catAx>
        <c:axId val="13410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136960"/>
        <c:crosses val="autoZero"/>
        <c:auto val="1"/>
        <c:lblAlgn val="ctr"/>
        <c:lblOffset val="100"/>
        <c:noMultiLvlLbl val="0"/>
      </c:catAx>
      <c:valAx>
        <c:axId val="134136960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106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effectLst/>
              </a:rPr>
              <a:t>Hablar</a:t>
            </a:r>
          </a:p>
        </c:rich>
      </c:tx>
      <c:layout>
        <c:manualLayout>
          <c:xMode val="edge"/>
          <c:yMode val="edge"/>
          <c:x val="0.45793044619422585"/>
          <c:y val="1.3888888888888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[2]graf_colaboración!$L$26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[2]graf_colaboración!$J$27:$K$29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[2]graf_colaboración!$L$27:$L$29</c:f>
              <c:numCache>
                <c:formatCode>General</c:formatCode>
                <c:ptCount val="3"/>
                <c:pt idx="0">
                  <c:v>0.68</c:v>
                </c:pt>
                <c:pt idx="1">
                  <c:v>0.5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7-4EBE-96AE-29DBDD8352BB}"/>
            </c:ext>
          </c:extLst>
        </c:ser>
        <c:ser>
          <c:idx val="1"/>
          <c:order val="1"/>
          <c:tx>
            <c:strRef>
              <c:f>[2]graf_colaboración!$M$26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[2]graf_colaboración!$J$27:$K$29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[2]graf_colaboración!$M$27:$M$29</c:f>
              <c:numCache>
                <c:formatCode>General</c:formatCode>
                <c:ptCount val="3"/>
                <c:pt idx="0">
                  <c:v>0.25</c:v>
                </c:pt>
                <c:pt idx="1">
                  <c:v>0.39</c:v>
                </c:pt>
                <c:pt idx="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97-4EBE-96AE-29DBDD8352BB}"/>
            </c:ext>
          </c:extLst>
        </c:ser>
        <c:ser>
          <c:idx val="2"/>
          <c:order val="2"/>
          <c:tx>
            <c:strRef>
              <c:f>[2]graf_colaboración!$N$26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[2]graf_colaboración!$J$27:$K$29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[2]graf_colaboración!$N$27:$N$29</c:f>
              <c:numCache>
                <c:formatCode>General</c:formatCode>
                <c:ptCount val="3"/>
                <c:pt idx="0">
                  <c:v>7.0000000000000007E-2</c:v>
                </c:pt>
                <c:pt idx="1">
                  <c:v>0.11</c:v>
                </c:pt>
                <c:pt idx="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97-4EBE-96AE-29DBDD8352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000000"/>
        <c:axId val="134005888"/>
      </c:areaChart>
      <c:catAx>
        <c:axId val="1340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005888"/>
        <c:crosses val="autoZero"/>
        <c:auto val="1"/>
        <c:lblAlgn val="ctr"/>
        <c:lblOffset val="100"/>
        <c:noMultiLvlLbl val="0"/>
      </c:catAx>
      <c:valAx>
        <c:axId val="134005888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000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Escuchar</a:t>
            </a:r>
            <a:r>
              <a:rPr lang="es-CL" baseline="0"/>
              <a:t>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[2]graf_colaboración!$L$31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[2]graf_colaboración!$J$32:$K$34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[2]graf_colaboración!$L$32:$L$34</c:f>
              <c:numCache>
                <c:formatCode>General</c:formatCode>
                <c:ptCount val="3"/>
                <c:pt idx="0">
                  <c:v>0.85</c:v>
                </c:pt>
                <c:pt idx="1">
                  <c:v>0.42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1-4B15-8638-DC774A5CB972}"/>
            </c:ext>
          </c:extLst>
        </c:ser>
        <c:ser>
          <c:idx val="1"/>
          <c:order val="1"/>
          <c:tx>
            <c:strRef>
              <c:f>[2]graf_colaboración!$M$31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[2]graf_colaboración!$J$32:$K$34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[2]graf_colaboración!$M$32:$M$34</c:f>
              <c:numCache>
                <c:formatCode>General</c:formatCode>
                <c:ptCount val="3"/>
                <c:pt idx="0">
                  <c:v>0.11</c:v>
                </c:pt>
                <c:pt idx="1">
                  <c:v>0.49</c:v>
                </c:pt>
                <c:pt idx="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1-4B15-8638-DC774A5CB972}"/>
            </c:ext>
          </c:extLst>
        </c:ser>
        <c:ser>
          <c:idx val="2"/>
          <c:order val="2"/>
          <c:tx>
            <c:strRef>
              <c:f>[2]graf_colaboración!$N$31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[2]graf_colaboración!$J$32:$K$34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[2]graf_colaboración!$N$32:$N$34</c:f>
              <c:numCache>
                <c:formatCode>General</c:formatCode>
                <c:ptCount val="3"/>
                <c:pt idx="0">
                  <c:v>0.04</c:v>
                </c:pt>
                <c:pt idx="1">
                  <c:v>0.09</c:v>
                </c:pt>
                <c:pt idx="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D1-4B15-8638-DC774A5CB9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237184"/>
        <c:axId val="134251264"/>
      </c:areaChart>
      <c:catAx>
        <c:axId val="13423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251264"/>
        <c:crosses val="autoZero"/>
        <c:auto val="1"/>
        <c:lblAlgn val="ctr"/>
        <c:lblOffset val="100"/>
        <c:noMultiLvlLbl val="0"/>
      </c:catAx>
      <c:valAx>
        <c:axId val="134251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237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Leer</a:t>
            </a:r>
            <a:r>
              <a:rPr lang="es-CL" baseline="0"/>
              <a:t> y escribir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[2]graf_colaboración!$L$36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[2]graf_colaboración!$J$37:$K$39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[2]graf_colaboración!$L$37:$L$39</c:f>
              <c:numCache>
                <c:formatCode>General</c:formatCode>
                <c:ptCount val="3"/>
                <c:pt idx="0">
                  <c:v>0.72</c:v>
                </c:pt>
                <c:pt idx="1">
                  <c:v>0.53</c:v>
                </c:pt>
                <c:pt idx="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A6-49F2-A1A4-1A6223B96BDE}"/>
            </c:ext>
          </c:extLst>
        </c:ser>
        <c:ser>
          <c:idx val="1"/>
          <c:order val="1"/>
          <c:tx>
            <c:strRef>
              <c:f>[2]graf_colaboración!$M$36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[2]graf_colaboración!$J$37:$K$39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[2]graf_colaboración!$M$37:$M$39</c:f>
              <c:numCache>
                <c:formatCode>General</c:formatCode>
                <c:ptCount val="3"/>
                <c:pt idx="0">
                  <c:v>0.22</c:v>
                </c:pt>
                <c:pt idx="1">
                  <c:v>0.42</c:v>
                </c:pt>
                <c:pt idx="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A6-49F2-A1A4-1A6223B96BDE}"/>
            </c:ext>
          </c:extLst>
        </c:ser>
        <c:ser>
          <c:idx val="2"/>
          <c:order val="2"/>
          <c:tx>
            <c:strRef>
              <c:f>[2]graf_colaboración!$N$36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[2]graf_colaboración!$J$37:$K$39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[2]graf_colaboración!$N$37:$N$39</c:f>
              <c:numCache>
                <c:formatCode>General</c:formatCode>
                <c:ptCount val="3"/>
                <c:pt idx="0">
                  <c:v>0.06</c:v>
                </c:pt>
                <c:pt idx="1">
                  <c:v>0.05</c:v>
                </c:pt>
                <c:pt idx="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A6-49F2-A1A4-1A6223B96B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318720"/>
        <c:axId val="134328704"/>
      </c:areaChart>
      <c:catAx>
        <c:axId val="13431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328704"/>
        <c:crosses val="autoZero"/>
        <c:auto val="1"/>
        <c:lblAlgn val="ctr"/>
        <c:lblOffset val="100"/>
        <c:noMultiLvlLbl val="0"/>
      </c:catAx>
      <c:valAx>
        <c:axId val="134328704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3187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Hablar</a:t>
            </a:r>
            <a:r>
              <a:rPr lang="es-CL" baseline="0"/>
              <a:t>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[2]graf_colaboración!$L$41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[2]graf_colaboración!$J$42:$K$44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[2]graf_colaboración!$L$42:$L$44</c:f>
              <c:numCache>
                <c:formatCode>General</c:formatCode>
                <c:ptCount val="3"/>
                <c:pt idx="0">
                  <c:v>0.74</c:v>
                </c:pt>
                <c:pt idx="1">
                  <c:v>0.5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04-4BD2-926B-C209FBB47FBA}"/>
            </c:ext>
          </c:extLst>
        </c:ser>
        <c:ser>
          <c:idx val="1"/>
          <c:order val="1"/>
          <c:tx>
            <c:strRef>
              <c:f>[2]graf_colaboración!$M$41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[2]graf_colaboración!$J$42:$K$44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[2]graf_colaboración!$M$42:$M$44</c:f>
              <c:numCache>
                <c:formatCode>General</c:formatCode>
                <c:ptCount val="3"/>
                <c:pt idx="0">
                  <c:v>0.22</c:v>
                </c:pt>
                <c:pt idx="1">
                  <c:v>0.4</c:v>
                </c:pt>
                <c:pt idx="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04-4BD2-926B-C209FBB47FBA}"/>
            </c:ext>
          </c:extLst>
        </c:ser>
        <c:ser>
          <c:idx val="2"/>
          <c:order val="2"/>
          <c:tx>
            <c:strRef>
              <c:f>[2]graf_colaboración!$N$41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[2]graf_colaboración!$J$42:$K$44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[2]graf_colaboración!$N$42:$N$44</c:f>
              <c:numCache>
                <c:formatCode>General</c:formatCode>
                <c:ptCount val="3"/>
                <c:pt idx="0">
                  <c:v>0.04</c:v>
                </c:pt>
                <c:pt idx="1">
                  <c:v>0.1</c:v>
                </c:pt>
                <c:pt idx="2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04-4BD2-926B-C209FBB47F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376064"/>
        <c:axId val="134402432"/>
      </c:areaChart>
      <c:catAx>
        <c:axId val="13437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402432"/>
        <c:crosses val="autoZero"/>
        <c:auto val="1"/>
        <c:lblAlgn val="ctr"/>
        <c:lblOffset val="100"/>
        <c:noMultiLvlLbl val="0"/>
      </c:catAx>
      <c:valAx>
        <c:axId val="134402432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376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12" Type="http://schemas.openxmlformats.org/officeDocument/2006/relationships/chart" Target="../charts/chart16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11" Type="http://schemas.openxmlformats.org/officeDocument/2006/relationships/chart" Target="../charts/chart15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66675</xdr:rowOff>
    </xdr:from>
    <xdr:to>
      <xdr:col>5</xdr:col>
      <xdr:colOff>228600</xdr:colOff>
      <xdr:row>15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600077</xdr:colOff>
      <xdr:row>0</xdr:row>
      <xdr:rowOff>114300</xdr:rowOff>
    </xdr:from>
    <xdr:to>
      <xdr:col>11</xdr:col>
      <xdr:colOff>257176</xdr:colOff>
      <xdr:row>15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95250</xdr:rowOff>
    </xdr:from>
    <xdr:to>
      <xdr:col>5</xdr:col>
      <xdr:colOff>800099</xdr:colOff>
      <xdr:row>33</xdr:row>
      <xdr:rowOff>128587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214312</xdr:colOff>
      <xdr:row>21</xdr:row>
      <xdr:rowOff>19051</xdr:rowOff>
    </xdr:from>
    <xdr:to>
      <xdr:col>12</xdr:col>
      <xdr:colOff>752475</xdr:colOff>
      <xdr:row>34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39</xdr:row>
      <xdr:rowOff>14286</xdr:rowOff>
    </xdr:from>
    <xdr:to>
      <xdr:col>6</xdr:col>
      <xdr:colOff>714375</xdr:colOff>
      <xdr:row>54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80961</xdr:colOff>
      <xdr:row>56</xdr:row>
      <xdr:rowOff>42862</xdr:rowOff>
    </xdr:from>
    <xdr:to>
      <xdr:col>6</xdr:col>
      <xdr:colOff>752474</xdr:colOff>
      <xdr:row>72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23812</xdr:colOff>
      <xdr:row>74</xdr:row>
      <xdr:rowOff>23810</xdr:rowOff>
    </xdr:from>
    <xdr:to>
      <xdr:col>6</xdr:col>
      <xdr:colOff>742950</xdr:colOff>
      <xdr:row>89</xdr:row>
      <xdr:rowOff>152399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209550</xdr:colOff>
      <xdr:row>91</xdr:row>
      <xdr:rowOff>185736</xdr:rowOff>
    </xdr:from>
    <xdr:to>
      <xdr:col>7</xdr:col>
      <xdr:colOff>185739</xdr:colOff>
      <xdr:row>108</xdr:row>
      <xdr:rowOff>19049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42861</xdr:colOff>
      <xdr:row>38</xdr:row>
      <xdr:rowOff>185737</xdr:rowOff>
    </xdr:from>
    <xdr:to>
      <xdr:col>14</xdr:col>
      <xdr:colOff>409574</xdr:colOff>
      <xdr:row>55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14286</xdr:colOff>
      <xdr:row>56</xdr:row>
      <xdr:rowOff>80961</xdr:rowOff>
    </xdr:from>
    <xdr:to>
      <xdr:col>14</xdr:col>
      <xdr:colOff>438149</xdr:colOff>
      <xdr:row>72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33337</xdr:colOff>
      <xdr:row>74</xdr:row>
      <xdr:rowOff>4761</xdr:rowOff>
    </xdr:from>
    <xdr:to>
      <xdr:col>14</xdr:col>
      <xdr:colOff>733425</xdr:colOff>
      <xdr:row>89</xdr:row>
      <xdr:rowOff>85725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4761</xdr:colOff>
      <xdr:row>91</xdr:row>
      <xdr:rowOff>166686</xdr:rowOff>
    </xdr:from>
    <xdr:to>
      <xdr:col>15</xdr:col>
      <xdr:colOff>9524</xdr:colOff>
      <xdr:row>108</xdr:row>
      <xdr:rowOff>19049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147637</xdr:colOff>
      <xdr:row>111</xdr:row>
      <xdr:rowOff>185737</xdr:rowOff>
    </xdr:from>
    <xdr:to>
      <xdr:col>16</xdr:col>
      <xdr:colOff>38100</xdr:colOff>
      <xdr:row>132</xdr:row>
      <xdr:rowOff>180975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195261</xdr:colOff>
      <xdr:row>133</xdr:row>
      <xdr:rowOff>0</xdr:rowOff>
    </xdr:from>
    <xdr:to>
      <xdr:col>16</xdr:col>
      <xdr:colOff>9525</xdr:colOff>
      <xdr:row>152</xdr:row>
      <xdr:rowOff>95250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109537</xdr:colOff>
      <xdr:row>155</xdr:row>
      <xdr:rowOff>23812</xdr:rowOff>
    </xdr:from>
    <xdr:to>
      <xdr:col>15</xdr:col>
      <xdr:colOff>0</xdr:colOff>
      <xdr:row>176</xdr:row>
      <xdr:rowOff>19050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309561</xdr:colOff>
      <xdr:row>177</xdr:row>
      <xdr:rowOff>147637</xdr:rowOff>
    </xdr:from>
    <xdr:to>
      <xdr:col>15</xdr:col>
      <xdr:colOff>0</xdr:colOff>
      <xdr:row>198</xdr:row>
      <xdr:rowOff>180975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34</xdr:row>
      <xdr:rowOff>185736</xdr:rowOff>
    </xdr:from>
    <xdr:to>
      <xdr:col>6</xdr:col>
      <xdr:colOff>723899</xdr:colOff>
      <xdr:row>50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138111</xdr:colOff>
      <xdr:row>52</xdr:row>
      <xdr:rowOff>33337</xdr:rowOff>
    </xdr:from>
    <xdr:to>
      <xdr:col>7</xdr:col>
      <xdr:colOff>47624</xdr:colOff>
      <xdr:row>68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176212</xdr:colOff>
      <xdr:row>69</xdr:row>
      <xdr:rowOff>23810</xdr:rowOff>
    </xdr:from>
    <xdr:to>
      <xdr:col>7</xdr:col>
      <xdr:colOff>133350</xdr:colOff>
      <xdr:row>84</xdr:row>
      <xdr:rowOff>152399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157161</xdr:colOff>
      <xdr:row>85</xdr:row>
      <xdr:rowOff>33336</xdr:rowOff>
    </xdr:from>
    <xdr:to>
      <xdr:col>7</xdr:col>
      <xdr:colOff>133350</xdr:colOff>
      <xdr:row>101</xdr:row>
      <xdr:rowOff>57149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28574</xdr:colOff>
      <xdr:row>47</xdr:row>
      <xdr:rowOff>180975</xdr:rowOff>
    </xdr:from>
    <xdr:to>
      <xdr:col>2</xdr:col>
      <xdr:colOff>523875</xdr:colOff>
      <xdr:row>48</xdr:row>
      <xdr:rowOff>180975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1552574" y="9896475"/>
          <a:ext cx="4953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n=128</a:t>
          </a:r>
        </a:p>
      </xdr:txBody>
    </xdr:sp>
    <xdr:clientData/>
  </xdr:twoCellAnchor>
  <xdr:twoCellAnchor>
    <xdr:from>
      <xdr:col>3</xdr:col>
      <xdr:colOff>695324</xdr:colOff>
      <xdr:row>47</xdr:row>
      <xdr:rowOff>171450</xdr:rowOff>
    </xdr:from>
    <xdr:to>
      <xdr:col>4</xdr:col>
      <xdr:colOff>428625</xdr:colOff>
      <xdr:row>48</xdr:row>
      <xdr:rowOff>171450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2981324" y="9886950"/>
          <a:ext cx="4953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n=127</a:t>
          </a:r>
        </a:p>
      </xdr:txBody>
    </xdr:sp>
    <xdr:clientData/>
  </xdr:twoCellAnchor>
  <xdr:twoCellAnchor>
    <xdr:from>
      <xdr:col>1</xdr:col>
      <xdr:colOff>752475</xdr:colOff>
      <xdr:row>65</xdr:row>
      <xdr:rowOff>104775</xdr:rowOff>
    </xdr:from>
    <xdr:to>
      <xdr:col>2</xdr:col>
      <xdr:colOff>457200</xdr:colOff>
      <xdr:row>66</xdr:row>
      <xdr:rowOff>85725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514475" y="13249275"/>
          <a:ext cx="466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n=122</a:t>
          </a:r>
        </a:p>
      </xdr:txBody>
    </xdr:sp>
    <xdr:clientData/>
  </xdr:twoCellAnchor>
  <xdr:twoCellAnchor>
    <xdr:from>
      <xdr:col>3</xdr:col>
      <xdr:colOff>733425</xdr:colOff>
      <xdr:row>65</xdr:row>
      <xdr:rowOff>85725</xdr:rowOff>
    </xdr:from>
    <xdr:to>
      <xdr:col>4</xdr:col>
      <xdr:colOff>438150</xdr:colOff>
      <xdr:row>66</xdr:row>
      <xdr:rowOff>66675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3019425" y="13230225"/>
          <a:ext cx="466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n=123</a:t>
          </a:r>
        </a:p>
      </xdr:txBody>
    </xdr:sp>
    <xdr:clientData/>
  </xdr:twoCellAnchor>
  <xdr:twoCellAnchor>
    <xdr:from>
      <xdr:col>7</xdr:col>
      <xdr:colOff>628650</xdr:colOff>
      <xdr:row>0</xdr:row>
      <xdr:rowOff>0</xdr:rowOff>
    </xdr:from>
    <xdr:to>
      <xdr:col>12</xdr:col>
      <xdr:colOff>76200</xdr:colOff>
      <xdr:row>14</xdr:row>
      <xdr:rowOff>71439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90487</xdr:colOff>
      <xdr:row>0</xdr:row>
      <xdr:rowOff>19049</xdr:rowOff>
    </xdr:from>
    <xdr:to>
      <xdr:col>15</xdr:col>
      <xdr:colOff>723900</xdr:colOff>
      <xdr:row>15</xdr:row>
      <xdr:rowOff>28574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14287</xdr:colOff>
      <xdr:row>0</xdr:row>
      <xdr:rowOff>28575</xdr:rowOff>
    </xdr:from>
    <xdr:to>
      <xdr:col>19</xdr:col>
      <xdr:colOff>723900</xdr:colOff>
      <xdr:row>14</xdr:row>
      <xdr:rowOff>104775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233362</xdr:colOff>
      <xdr:row>23</xdr:row>
      <xdr:rowOff>114300</xdr:rowOff>
    </xdr:from>
    <xdr:to>
      <xdr:col>18</xdr:col>
      <xdr:colOff>276225</xdr:colOff>
      <xdr:row>37</xdr:row>
      <xdr:rowOff>185737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300038</xdr:colOff>
      <xdr:row>23</xdr:row>
      <xdr:rowOff>128586</xdr:rowOff>
    </xdr:from>
    <xdr:to>
      <xdr:col>22</xdr:col>
      <xdr:colOff>114300</xdr:colOff>
      <xdr:row>39</xdr:row>
      <xdr:rowOff>133350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133351</xdr:colOff>
      <xdr:row>23</xdr:row>
      <xdr:rowOff>128586</xdr:rowOff>
    </xdr:from>
    <xdr:to>
      <xdr:col>25</xdr:col>
      <xdr:colOff>742951</xdr:colOff>
      <xdr:row>38</xdr:row>
      <xdr:rowOff>19049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114300</xdr:colOff>
      <xdr:row>47</xdr:row>
      <xdr:rowOff>180975</xdr:rowOff>
    </xdr:from>
    <xdr:to>
      <xdr:col>6</xdr:col>
      <xdr:colOff>609601</xdr:colOff>
      <xdr:row>48</xdr:row>
      <xdr:rowOff>180975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4686300" y="9896475"/>
          <a:ext cx="4953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n=127</a:t>
          </a:r>
        </a:p>
      </xdr:txBody>
    </xdr:sp>
    <xdr:clientData/>
  </xdr:twoCellAnchor>
  <xdr:twoCellAnchor>
    <xdr:from>
      <xdr:col>6</xdr:col>
      <xdr:colOff>142875</xdr:colOff>
      <xdr:row>65</xdr:row>
      <xdr:rowOff>95250</xdr:rowOff>
    </xdr:from>
    <xdr:to>
      <xdr:col>6</xdr:col>
      <xdr:colOff>609600</xdr:colOff>
      <xdr:row>66</xdr:row>
      <xdr:rowOff>76200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4714875" y="13239750"/>
          <a:ext cx="466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n=134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c.%20datos/Comunal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c.%20datos/Pba%20de%20Ingl&#233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Vicuña "/>
      <sheetName val="Paihuano"/>
    </sheetNames>
    <sheetDataSet>
      <sheetData sheetId="0">
        <row r="3">
          <cell r="B3" t="str">
            <v xml:space="preserve">Inicial </v>
          </cell>
          <cell r="C3" t="str">
            <v>Intermedio</v>
          </cell>
          <cell r="D3" t="str">
            <v xml:space="preserve">Avanzado </v>
          </cell>
          <cell r="J3" t="str">
            <v xml:space="preserve">Inicial </v>
          </cell>
          <cell r="K3" t="str">
            <v>Intermedio</v>
          </cell>
          <cell r="L3" t="str">
            <v xml:space="preserve">Avanzado </v>
          </cell>
        </row>
        <row r="4">
          <cell r="A4" t="str">
            <v>Marzo</v>
          </cell>
          <cell r="B4">
            <v>0.82</v>
          </cell>
          <cell r="C4">
            <v>0.18</v>
          </cell>
          <cell r="D4"/>
          <cell r="I4" t="str">
            <v>Marzo</v>
          </cell>
          <cell r="J4">
            <v>0.83</v>
          </cell>
          <cell r="K4">
            <v>0.13</v>
          </cell>
          <cell r="L4">
            <v>0.03</v>
          </cell>
        </row>
        <row r="5">
          <cell r="A5" t="str">
            <v xml:space="preserve">Junio </v>
          </cell>
          <cell r="B5">
            <v>0.63</v>
          </cell>
          <cell r="C5">
            <v>0.36</v>
          </cell>
          <cell r="D5">
            <v>0.01</v>
          </cell>
          <cell r="I5" t="str">
            <v xml:space="preserve">Junio </v>
          </cell>
          <cell r="J5">
            <v>0.45</v>
          </cell>
          <cell r="K5">
            <v>0.5</v>
          </cell>
          <cell r="L5">
            <v>0.05</v>
          </cell>
        </row>
        <row r="6">
          <cell r="A6" t="str">
            <v xml:space="preserve">Noviembre </v>
          </cell>
          <cell r="B6">
            <v>0.28000000000000003</v>
          </cell>
          <cell r="C6">
            <v>0.56999999999999995</v>
          </cell>
          <cell r="D6">
            <v>0.15</v>
          </cell>
          <cell r="I6" t="str">
            <v xml:space="preserve">Noviembre </v>
          </cell>
          <cell r="J6">
            <v>0.33</v>
          </cell>
          <cell r="K6">
            <v>0.47</v>
          </cell>
          <cell r="L6">
            <v>0.2</v>
          </cell>
        </row>
        <row r="9">
          <cell r="B9" t="str">
            <v xml:space="preserve">Inicial </v>
          </cell>
          <cell r="C9" t="str">
            <v>Intermedio</v>
          </cell>
          <cell r="D9" t="str">
            <v xml:space="preserve">Avanzado </v>
          </cell>
          <cell r="J9" t="str">
            <v xml:space="preserve">Inicial </v>
          </cell>
          <cell r="K9" t="str">
            <v>Intermedio</v>
          </cell>
          <cell r="L9" t="str">
            <v xml:space="preserve">Avanzado </v>
          </cell>
        </row>
        <row r="10">
          <cell r="A10" t="str">
            <v>Marzo</v>
          </cell>
          <cell r="B10">
            <v>0.81</v>
          </cell>
          <cell r="C10">
            <v>0.17</v>
          </cell>
          <cell r="D10">
            <v>0.02</v>
          </cell>
          <cell r="I10" t="str">
            <v>Marzo</v>
          </cell>
          <cell r="J10">
            <v>0.91</v>
          </cell>
          <cell r="K10">
            <v>0.08</v>
          </cell>
          <cell r="L10">
            <v>0.01</v>
          </cell>
        </row>
        <row r="11">
          <cell r="A11" t="str">
            <v xml:space="preserve">Junio </v>
          </cell>
          <cell r="B11">
            <v>0.52</v>
          </cell>
          <cell r="C11">
            <v>0.46</v>
          </cell>
          <cell r="D11">
            <v>0.02</v>
          </cell>
          <cell r="I11" t="str">
            <v xml:space="preserve">Junio </v>
          </cell>
          <cell r="J11">
            <v>0.51</v>
          </cell>
          <cell r="K11">
            <v>0.46</v>
          </cell>
          <cell r="L11">
            <v>0.03</v>
          </cell>
        </row>
        <row r="12">
          <cell r="A12" t="str">
            <v xml:space="preserve">Noviembre </v>
          </cell>
          <cell r="B12">
            <v>0.37</v>
          </cell>
          <cell r="C12">
            <v>0.48</v>
          </cell>
          <cell r="D12">
            <v>0.15</v>
          </cell>
          <cell r="I12" t="str">
            <v xml:space="preserve">Noviembre </v>
          </cell>
          <cell r="J12">
            <v>0.22</v>
          </cell>
          <cell r="K12">
            <v>0.63</v>
          </cell>
          <cell r="L12">
            <v>0.15</v>
          </cell>
        </row>
        <row r="16">
          <cell r="C16" t="str">
            <v xml:space="preserve">Inicial </v>
          </cell>
          <cell r="D16" t="str">
            <v>Intermedio</v>
          </cell>
          <cell r="E16" t="str">
            <v xml:space="preserve">Avanzado </v>
          </cell>
          <cell r="K16" t="str">
            <v xml:space="preserve">Inicial </v>
          </cell>
          <cell r="L16" t="str">
            <v>Intermedio</v>
          </cell>
          <cell r="M16" t="str">
            <v xml:space="preserve">Avanzado </v>
          </cell>
        </row>
        <row r="17">
          <cell r="A17" t="str">
            <v xml:space="preserve">Marzo </v>
          </cell>
          <cell r="B17" t="str">
            <v>Escuchar</v>
          </cell>
          <cell r="C17">
            <v>0.91</v>
          </cell>
          <cell r="D17">
            <v>0.9</v>
          </cell>
          <cell r="E17"/>
          <cell r="I17" t="str">
            <v xml:space="preserve">Marzo </v>
          </cell>
          <cell r="J17" t="str">
            <v>Escuchar</v>
          </cell>
          <cell r="K17">
            <v>0.91</v>
          </cell>
          <cell r="L17">
            <v>0.09</v>
          </cell>
          <cell r="M17"/>
        </row>
        <row r="18">
          <cell r="A18"/>
          <cell r="B18" t="str">
            <v xml:space="preserve">Leer y Escribir </v>
          </cell>
          <cell r="C18">
            <v>0.48</v>
          </cell>
          <cell r="D18">
            <v>0.43</v>
          </cell>
          <cell r="E18">
            <v>0.09</v>
          </cell>
          <cell r="I18"/>
          <cell r="J18" t="str">
            <v xml:space="preserve">Leer y Escribir </v>
          </cell>
          <cell r="K18">
            <v>0.48</v>
          </cell>
          <cell r="L18">
            <v>0.43</v>
          </cell>
          <cell r="M18">
            <v>0.09</v>
          </cell>
        </row>
        <row r="19">
          <cell r="A19"/>
          <cell r="B19" t="str">
            <v xml:space="preserve">Hablar </v>
          </cell>
          <cell r="C19">
            <v>0.74</v>
          </cell>
          <cell r="D19">
            <v>0.2</v>
          </cell>
          <cell r="E19">
            <v>0.06</v>
          </cell>
          <cell r="I19"/>
          <cell r="J19" t="str">
            <v xml:space="preserve">Hablar </v>
          </cell>
          <cell r="K19">
            <v>0.74</v>
          </cell>
          <cell r="L19">
            <v>0.2</v>
          </cell>
          <cell r="M19">
            <v>0.06</v>
          </cell>
        </row>
        <row r="20">
          <cell r="A20" t="str">
            <v xml:space="preserve">Junio </v>
          </cell>
          <cell r="B20" t="str">
            <v>Escuchar</v>
          </cell>
          <cell r="C20">
            <v>0.67</v>
          </cell>
          <cell r="D20">
            <v>0.31</v>
          </cell>
          <cell r="E20">
            <v>0.02</v>
          </cell>
          <cell r="I20" t="str">
            <v xml:space="preserve">Junio </v>
          </cell>
          <cell r="J20" t="str">
            <v>Escuchar</v>
          </cell>
          <cell r="K20">
            <v>0.37</v>
          </cell>
          <cell r="L20">
            <v>0.45</v>
          </cell>
          <cell r="M20">
            <v>0.18</v>
          </cell>
        </row>
        <row r="21">
          <cell r="A21"/>
          <cell r="B21" t="str">
            <v xml:space="preserve">Leer y Escribir </v>
          </cell>
          <cell r="C21">
            <v>0.28000000000000003</v>
          </cell>
          <cell r="D21">
            <v>0.51</v>
          </cell>
          <cell r="E21">
            <v>0.21</v>
          </cell>
          <cell r="I21"/>
          <cell r="J21" t="str">
            <v xml:space="preserve">Leer y Escribir </v>
          </cell>
          <cell r="K21">
            <v>0.27</v>
          </cell>
          <cell r="L21">
            <v>0.48</v>
          </cell>
          <cell r="M21">
            <v>0.25</v>
          </cell>
        </row>
        <row r="22">
          <cell r="A22"/>
          <cell r="B22" t="str">
            <v xml:space="preserve">Hablar </v>
          </cell>
          <cell r="C22">
            <v>0.52</v>
          </cell>
          <cell r="D22">
            <v>0.31</v>
          </cell>
          <cell r="E22">
            <v>0.17</v>
          </cell>
          <cell r="I22"/>
          <cell r="J22" t="str">
            <v xml:space="preserve">Hablar </v>
          </cell>
          <cell r="K22">
            <v>0.48</v>
          </cell>
          <cell r="L22">
            <v>0.47</v>
          </cell>
          <cell r="M22">
            <v>0.05</v>
          </cell>
        </row>
        <row r="23">
          <cell r="A23" t="str">
            <v xml:space="preserve">Noviembre </v>
          </cell>
          <cell r="B23" t="str">
            <v>Escuchar</v>
          </cell>
          <cell r="C23">
            <v>0.27</v>
          </cell>
          <cell r="D23">
            <v>0.41</v>
          </cell>
          <cell r="E23">
            <v>0.31</v>
          </cell>
        </row>
        <row r="24">
          <cell r="A24"/>
          <cell r="B24" t="str">
            <v xml:space="preserve">Leer y Escribir </v>
          </cell>
          <cell r="C24">
            <v>0.2</v>
          </cell>
          <cell r="D24">
            <v>0.48</v>
          </cell>
          <cell r="E24">
            <v>0.32</v>
          </cell>
        </row>
        <row r="25">
          <cell r="A25"/>
          <cell r="B25" t="str">
            <v xml:space="preserve">Hablar </v>
          </cell>
          <cell r="C25">
            <v>0.25</v>
          </cell>
          <cell r="D25">
            <v>0.54</v>
          </cell>
          <cell r="E25">
            <v>0.21</v>
          </cell>
        </row>
        <row r="27">
          <cell r="C27" t="str">
            <v xml:space="preserve">Inicial </v>
          </cell>
          <cell r="D27" t="str">
            <v>Intermedio</v>
          </cell>
          <cell r="E27" t="str">
            <v xml:space="preserve">Avanzado </v>
          </cell>
          <cell r="K27" t="str">
            <v xml:space="preserve">Inicial </v>
          </cell>
          <cell r="L27" t="str">
            <v>Intermedio</v>
          </cell>
          <cell r="M27" t="str">
            <v xml:space="preserve">Avanzado </v>
          </cell>
        </row>
        <row r="28">
          <cell r="A28" t="str">
            <v xml:space="preserve">Marzo </v>
          </cell>
          <cell r="B28" t="str">
            <v>Escuchar</v>
          </cell>
          <cell r="C28">
            <v>0.82</v>
          </cell>
          <cell r="D28">
            <v>0.17</v>
          </cell>
          <cell r="E28">
            <v>0.01</v>
          </cell>
          <cell r="I28" t="str">
            <v xml:space="preserve">Marzo </v>
          </cell>
          <cell r="J28" t="str">
            <v>Escuchar</v>
          </cell>
          <cell r="K28">
            <v>0.88</v>
          </cell>
          <cell r="L28">
            <v>7.0000000000000007E-2</v>
          </cell>
          <cell r="M28">
            <v>0.05</v>
          </cell>
        </row>
        <row r="29">
          <cell r="A29"/>
          <cell r="B29" t="str">
            <v xml:space="preserve">Leer y Escribir </v>
          </cell>
          <cell r="C29">
            <v>0.69</v>
          </cell>
          <cell r="D29">
            <v>0.27</v>
          </cell>
          <cell r="E29">
            <v>0.04</v>
          </cell>
          <cell r="I29"/>
          <cell r="J29" t="str">
            <v xml:space="preserve">Leer y Escribir </v>
          </cell>
          <cell r="K29">
            <v>0.86</v>
          </cell>
          <cell r="L29">
            <v>0.13</v>
          </cell>
          <cell r="M29">
            <v>0.01</v>
          </cell>
        </row>
        <row r="30">
          <cell r="A30"/>
          <cell r="B30" t="str">
            <v xml:space="preserve">Hablar </v>
          </cell>
          <cell r="C30">
            <v>0.79</v>
          </cell>
          <cell r="D30">
            <v>0.2</v>
          </cell>
          <cell r="E30">
            <v>0.01</v>
          </cell>
          <cell r="I30"/>
          <cell r="J30" t="str">
            <v xml:space="preserve">Hablar </v>
          </cell>
          <cell r="K30">
            <v>0.7</v>
          </cell>
          <cell r="L30">
            <v>0.24</v>
          </cell>
          <cell r="M30">
            <v>0.06</v>
          </cell>
        </row>
        <row r="31">
          <cell r="A31" t="str">
            <v xml:space="preserve">Junio </v>
          </cell>
          <cell r="B31" t="str">
            <v>Escuchar</v>
          </cell>
          <cell r="C31">
            <v>0.46</v>
          </cell>
          <cell r="D31">
            <v>0.44</v>
          </cell>
          <cell r="E31">
            <v>0.1</v>
          </cell>
          <cell r="I31" t="str">
            <v xml:space="preserve">Junio </v>
          </cell>
          <cell r="J31" t="str">
            <v>Escuchar</v>
          </cell>
          <cell r="K31">
            <v>0.39</v>
          </cell>
          <cell r="L31">
            <v>0.52</v>
          </cell>
          <cell r="M31">
            <v>0.09</v>
          </cell>
        </row>
        <row r="32">
          <cell r="A32"/>
          <cell r="B32" t="str">
            <v xml:space="preserve">Leer y Escribir </v>
          </cell>
          <cell r="C32">
            <v>0.48</v>
          </cell>
          <cell r="D32">
            <v>0.49</v>
          </cell>
          <cell r="E32">
            <v>0.03</v>
          </cell>
          <cell r="I32"/>
          <cell r="J32" t="str">
            <v xml:space="preserve">Leer y Escribir </v>
          </cell>
          <cell r="K32">
            <v>0.57999999999999996</v>
          </cell>
          <cell r="L32">
            <v>0.36</v>
          </cell>
          <cell r="M32">
            <v>0.06</v>
          </cell>
        </row>
        <row r="33">
          <cell r="A33"/>
          <cell r="B33" t="str">
            <v xml:space="preserve">Hablar </v>
          </cell>
          <cell r="C33">
            <v>0.39</v>
          </cell>
          <cell r="D33">
            <v>0.54</v>
          </cell>
          <cell r="E33">
            <v>7.0000000000000007E-2</v>
          </cell>
          <cell r="I33"/>
          <cell r="J33" t="str">
            <v xml:space="preserve">Hablar </v>
          </cell>
          <cell r="K33">
            <v>0.6</v>
          </cell>
          <cell r="L33">
            <v>0.28000000000000003</v>
          </cell>
          <cell r="M33">
            <v>0.12</v>
          </cell>
        </row>
      </sheetData>
      <sheetData sheetId="1">
        <row r="18">
          <cell r="C18" t="str">
            <v>Porcentaje L</v>
          </cell>
          <cell r="D18" t="str">
            <v>Porcentaje R&amp;W</v>
          </cell>
          <cell r="E18" t="str">
            <v xml:space="preserve">Porcentaje S </v>
          </cell>
          <cell r="F18" t="str">
            <v xml:space="preserve">Puntaje total </v>
          </cell>
        </row>
        <row r="19">
          <cell r="C19"/>
          <cell r="D19"/>
          <cell r="E19"/>
          <cell r="F19"/>
        </row>
        <row r="20">
          <cell r="B20" t="str">
            <v xml:space="preserve">EDMUNDO VIDAL CÁRDENAS </v>
          </cell>
          <cell r="C20">
            <v>0.75151515151515147</v>
          </cell>
          <cell r="D20">
            <v>0.60624999999999996</v>
          </cell>
          <cell r="E20">
            <v>0.69827586206896564</v>
          </cell>
          <cell r="F20">
            <v>0.66508620689655162</v>
          </cell>
        </row>
        <row r="21">
          <cell r="B21" t="str">
            <v>ELBA CARMONA</v>
          </cell>
          <cell r="C21">
            <v>0.63749999999999996</v>
          </cell>
          <cell r="D21">
            <v>0.44000000000000006</v>
          </cell>
          <cell r="E21">
            <v>0.1875</v>
          </cell>
          <cell r="F21">
            <v>0.42625000000000002</v>
          </cell>
        </row>
        <row r="22">
          <cell r="B22" t="str">
            <v xml:space="preserve">JUAN TORRES MARTÍNEZ </v>
          </cell>
          <cell r="C22">
            <v>0.6171875</v>
          </cell>
          <cell r="D22">
            <v>0.41625000000000001</v>
          </cell>
          <cell r="E22">
            <v>0.73529411764705888</v>
          </cell>
          <cell r="F22">
            <v>0.546015625</v>
          </cell>
        </row>
        <row r="23">
          <cell r="B23" t="str">
            <v xml:space="preserve">PAULA JARAQUEMADA </v>
          </cell>
          <cell r="C23">
            <v>0.78750000000000009</v>
          </cell>
          <cell r="D23">
            <v>0.82000000000000006</v>
          </cell>
          <cell r="E23">
            <v>0.72499999999999998</v>
          </cell>
          <cell r="F23">
            <v>0.78812500000000008</v>
          </cell>
        </row>
        <row r="24">
          <cell r="B24" t="str">
            <v xml:space="preserve">RÍOS DE ELQUI </v>
          </cell>
          <cell r="C24">
            <v>0.89250000000000007</v>
          </cell>
          <cell r="D24">
            <v>0.82799999999999996</v>
          </cell>
          <cell r="E24">
            <v>0.70000000000000007</v>
          </cell>
          <cell r="F24">
            <v>0.81212499999999999</v>
          </cell>
        </row>
        <row r="25">
          <cell r="B25" t="str">
            <v xml:space="preserve">DAVID ROJAS </v>
          </cell>
          <cell r="C25">
            <v>0.6</v>
          </cell>
          <cell r="D25">
            <v>0.68</v>
          </cell>
          <cell r="E25">
            <v>0.25</v>
          </cell>
          <cell r="F25">
            <v>0.55249999999999999</v>
          </cell>
        </row>
      </sheetData>
      <sheetData sheetId="2">
        <row r="3">
          <cell r="C3" t="str">
            <v>Porcentaje L</v>
          </cell>
          <cell r="D3" t="str">
            <v>Porcentaje R&amp;W</v>
          </cell>
          <cell r="E3" t="str">
            <v xml:space="preserve">Porcentaje S </v>
          </cell>
          <cell r="F3" t="str">
            <v xml:space="preserve">Puntaje total </v>
          </cell>
        </row>
        <row r="4">
          <cell r="B4" t="str">
            <v>CIELO CLARO PAIHUANO</v>
          </cell>
          <cell r="C4">
            <v>0.58333333333333337</v>
          </cell>
          <cell r="D4">
            <v>0.73333333333333328</v>
          </cell>
          <cell r="E4">
            <v>0.7533333333333333</v>
          </cell>
          <cell r="F4">
            <v>0.67303571428571429</v>
          </cell>
        </row>
        <row r="5">
          <cell r="B5" t="str">
            <v>ESCUELA ALCOHUAZ</v>
          </cell>
          <cell r="C5">
            <v>0.8</v>
          </cell>
          <cell r="D5">
            <v>0.93333333333333335</v>
          </cell>
          <cell r="E5">
            <v>0.55000000000000004</v>
          </cell>
          <cell r="F5">
            <v>0.77666666666666673</v>
          </cell>
        </row>
        <row r="6">
          <cell r="B6" t="str">
            <v xml:space="preserve">ESCUELA LA ORTIGA </v>
          </cell>
          <cell r="C6">
            <v>0.80000000000000016</v>
          </cell>
          <cell r="D6">
            <v>1</v>
          </cell>
          <cell r="E6">
            <v>0.71666666666666667</v>
          </cell>
          <cell r="F6">
            <v>0.84333333333333338</v>
          </cell>
        </row>
        <row r="7">
          <cell r="B7" t="str">
            <v>GABRIELA MISTRAL</v>
          </cell>
          <cell r="C7">
            <v>0.62857142857142845</v>
          </cell>
          <cell r="D7">
            <v>0.64761904761904776</v>
          </cell>
          <cell r="E7">
            <v>0.65714285714285725</v>
          </cell>
          <cell r="F7">
            <v>0.61238095238095236</v>
          </cell>
        </row>
        <row r="8">
          <cell r="B8" t="str">
            <v>HÉCTOR MANUEL HERNANDEZ</v>
          </cell>
          <cell r="C8">
            <v>0.70000000000000007</v>
          </cell>
          <cell r="D8">
            <v>0.65555555555555556</v>
          </cell>
          <cell r="E8">
            <v>0.82500000000000007</v>
          </cell>
          <cell r="F8">
            <v>0.6677777777777778</v>
          </cell>
        </row>
        <row r="9">
          <cell r="B9" t="str">
            <v xml:space="preserve">JERÓNIMO GODOY VILLANUEVA </v>
          </cell>
          <cell r="C9">
            <v>0.81333333333333324</v>
          </cell>
          <cell r="D9">
            <v>0.8</v>
          </cell>
          <cell r="E9">
            <v>0.59999999999999987</v>
          </cell>
          <cell r="F9">
            <v>0.72333333333333316</v>
          </cell>
        </row>
        <row r="10">
          <cell r="B10" t="str">
            <v xml:space="preserve">MARIO AQUILES RODRÍGUEZ </v>
          </cell>
          <cell r="C10">
            <v>0.52857142857142858</v>
          </cell>
          <cell r="D10">
            <v>0.55833333333333335</v>
          </cell>
          <cell r="E10">
            <v>0.68571428571428583</v>
          </cell>
          <cell r="F10">
            <v>0.54547619047619056</v>
          </cell>
        </row>
        <row r="18">
          <cell r="C18" t="str">
            <v>Porcentaje L</v>
          </cell>
          <cell r="D18" t="str">
            <v>Porcentaje R&amp;W</v>
          </cell>
          <cell r="E18" t="str">
            <v xml:space="preserve">Porcentaje S </v>
          </cell>
          <cell r="F18" t="str">
            <v xml:space="preserve">Puntaje total </v>
          </cell>
        </row>
        <row r="19">
          <cell r="B19" t="str">
            <v>CIELO CLARO PAIHUANO</v>
          </cell>
          <cell r="C19">
            <v>0.6117647058823531</v>
          </cell>
          <cell r="D19">
            <v>0.62235294117647044</v>
          </cell>
          <cell r="E19">
            <v>0.73235294117647076</v>
          </cell>
          <cell r="F19">
            <v>0.6472058823529413</v>
          </cell>
        </row>
        <row r="20">
          <cell r="B20" t="str">
            <v xml:space="preserve">ESCUELA LA ORTIGA </v>
          </cell>
          <cell r="C20">
            <v>0.79999999999999993</v>
          </cell>
          <cell r="D20">
            <v>0.86</v>
          </cell>
          <cell r="E20">
            <v>0.91249999999999998</v>
          </cell>
          <cell r="F20">
            <v>0.85812500000000003</v>
          </cell>
        </row>
        <row r="21">
          <cell r="B21" t="str">
            <v>GABRIELA MISTRAL</v>
          </cell>
          <cell r="C21">
            <v>0.62291666666666656</v>
          </cell>
          <cell r="D21">
            <v>0.61666666666666659</v>
          </cell>
          <cell r="E21">
            <v>0.74583333333333324</v>
          </cell>
          <cell r="F21">
            <v>0.65052083333333333</v>
          </cell>
        </row>
        <row r="22">
          <cell r="B22" t="str">
            <v xml:space="preserve">HÉCTOR MANUEL HERNANDEZ </v>
          </cell>
          <cell r="C22">
            <v>0.53333333333333333</v>
          </cell>
          <cell r="D22">
            <v>0.65333333333333332</v>
          </cell>
          <cell r="E22">
            <v>0.78333333333333333</v>
          </cell>
          <cell r="F22">
            <v>0.65583333333333327</v>
          </cell>
        </row>
        <row r="23">
          <cell r="B23" t="str">
            <v xml:space="preserve">JERÓNIMO GODOY VILLANUEVA </v>
          </cell>
          <cell r="C23">
            <v>0.8</v>
          </cell>
          <cell r="D23">
            <v>0.74</v>
          </cell>
          <cell r="E23">
            <v>0.68999999999999984</v>
          </cell>
          <cell r="F23">
            <v>0.74250000000000016</v>
          </cell>
        </row>
        <row r="24">
          <cell r="B24" t="str">
            <v xml:space="preserve">MARIA ISABEL PERALTA </v>
          </cell>
          <cell r="C24">
            <v>0.81666666666666676</v>
          </cell>
          <cell r="D24">
            <v>0.77333333333333343</v>
          </cell>
          <cell r="E24">
            <v>0.81666666666666676</v>
          </cell>
          <cell r="F24">
            <v>0.79500000000000004</v>
          </cell>
        </row>
        <row r="25">
          <cell r="B25" t="str">
            <v xml:space="preserve">MARIO AQUILES RODRÍGUEZ </v>
          </cell>
          <cell r="C25">
            <v>0.66923076923076918</v>
          </cell>
          <cell r="D25">
            <v>0.5476923076923077</v>
          </cell>
          <cell r="E25">
            <v>0.69615384615384612</v>
          </cell>
          <cell r="F25">
            <v>0.6151923076923077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 3°Básico"/>
      <sheetName val="Marzo 4°Básico "/>
      <sheetName val="Junio 3°Básico"/>
      <sheetName val="Junio 4°Básico"/>
      <sheetName val="Noviembre 3°"/>
      <sheetName val="Noviembre 4°"/>
      <sheetName val="%Marzo_hab_nivel"/>
      <sheetName val="%Junio_Hab_ nivel_Colegio"/>
      <sheetName val="%Noviembre"/>
      <sheetName val="graf_colaboración"/>
      <sheetName val="Por escuela "/>
      <sheetName val="Graf por escuela"/>
      <sheetName val="Hoja2"/>
      <sheetName val="ASP TECNIC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 xml:space="preserve">Inicial </v>
          </cell>
          <cell r="C3" t="str">
            <v>Intermedio</v>
          </cell>
          <cell r="D3" t="str">
            <v xml:space="preserve">Avanzado </v>
          </cell>
        </row>
        <row r="4">
          <cell r="A4" t="str">
            <v>Marzo</v>
          </cell>
          <cell r="B4">
            <v>0.88300000000000001</v>
          </cell>
          <cell r="C4">
            <v>0.109</v>
          </cell>
          <cell r="D4">
            <v>8.0000000000000002E-3</v>
          </cell>
        </row>
        <row r="5">
          <cell r="A5" t="str">
            <v xml:space="preserve">Junio </v>
          </cell>
          <cell r="B5">
            <v>0.54</v>
          </cell>
          <cell r="C5">
            <v>0.43</v>
          </cell>
          <cell r="D5">
            <v>0.03</v>
          </cell>
        </row>
        <row r="6">
          <cell r="A6" t="str">
            <v xml:space="preserve">Noviembre </v>
          </cell>
          <cell r="B6">
            <v>0.23</v>
          </cell>
          <cell r="C6">
            <v>0.49</v>
          </cell>
          <cell r="D6">
            <v>0.28000000000000003</v>
          </cell>
        </row>
        <row r="9">
          <cell r="B9" t="str">
            <v xml:space="preserve">Inicial </v>
          </cell>
          <cell r="C9" t="str">
            <v>Intermedio</v>
          </cell>
          <cell r="D9" t="str">
            <v xml:space="preserve">Avanzado </v>
          </cell>
        </row>
        <row r="10">
          <cell r="A10" t="str">
            <v>Marzo</v>
          </cell>
          <cell r="B10">
            <v>0.86</v>
          </cell>
          <cell r="C10">
            <v>0.13</v>
          </cell>
          <cell r="D10">
            <v>0.01</v>
          </cell>
        </row>
        <row r="11">
          <cell r="A11" t="str">
            <v xml:space="preserve">Junio </v>
          </cell>
          <cell r="B11">
            <v>0.56000000000000005</v>
          </cell>
          <cell r="C11">
            <v>0.44</v>
          </cell>
          <cell r="D11"/>
        </row>
        <row r="12">
          <cell r="A12" t="str">
            <v xml:space="preserve">Noviembre </v>
          </cell>
          <cell r="B12">
            <v>0.28999999999999998</v>
          </cell>
          <cell r="C12">
            <v>0.56000000000000005</v>
          </cell>
          <cell r="D12">
            <v>0.15</v>
          </cell>
        </row>
        <row r="16">
          <cell r="C16" t="str">
            <v xml:space="preserve">Inicial </v>
          </cell>
          <cell r="D16" t="str">
            <v>Intermedio</v>
          </cell>
          <cell r="E16" t="str">
            <v xml:space="preserve">Avanzado </v>
          </cell>
          <cell r="L16" t="str">
            <v xml:space="preserve">Inicial </v>
          </cell>
          <cell r="M16" t="str">
            <v>Intermedio</v>
          </cell>
          <cell r="N16" t="str">
            <v xml:space="preserve">Avanzado </v>
          </cell>
        </row>
        <row r="17">
          <cell r="A17" t="str">
            <v xml:space="preserve">Marzo </v>
          </cell>
          <cell r="B17" t="str">
            <v>Escuchar</v>
          </cell>
          <cell r="C17">
            <v>0.88</v>
          </cell>
          <cell r="D17">
            <v>0.12</v>
          </cell>
          <cell r="E17"/>
          <cell r="J17" t="str">
            <v xml:space="preserve">Marzo </v>
          </cell>
          <cell r="K17" t="str">
            <v>mes</v>
          </cell>
          <cell r="L17">
            <v>0.88</v>
          </cell>
          <cell r="M17">
            <v>0.12</v>
          </cell>
          <cell r="N17"/>
        </row>
        <row r="18">
          <cell r="A18"/>
          <cell r="B18" t="str">
            <v xml:space="preserve">Leer y Escribir </v>
          </cell>
          <cell r="C18">
            <v>0.52</v>
          </cell>
          <cell r="D18">
            <v>0.41</v>
          </cell>
          <cell r="E18">
            <v>7.0000000000000007E-2</v>
          </cell>
          <cell r="J18" t="str">
            <v xml:space="preserve">Junio </v>
          </cell>
          <cell r="K18" t="str">
            <v>mes</v>
          </cell>
          <cell r="L18">
            <v>0.53</v>
          </cell>
          <cell r="M18">
            <v>0.38</v>
          </cell>
          <cell r="N18">
            <v>0.09</v>
          </cell>
        </row>
        <row r="19">
          <cell r="A19"/>
          <cell r="B19" t="str">
            <v xml:space="preserve">Hablar </v>
          </cell>
          <cell r="C19">
            <v>0.68</v>
          </cell>
          <cell r="D19">
            <v>0.25</v>
          </cell>
          <cell r="E19">
            <v>7.0000000000000007E-2</v>
          </cell>
          <cell r="J19" t="str">
            <v xml:space="preserve">Noviembre </v>
          </cell>
          <cell r="K19" t="str">
            <v>mes</v>
          </cell>
          <cell r="L19">
            <v>0.28999999999999998</v>
          </cell>
          <cell r="M19">
            <v>0.41</v>
          </cell>
          <cell r="N19">
            <v>0.3</v>
          </cell>
        </row>
        <row r="20">
          <cell r="A20" t="str">
            <v xml:space="preserve">Junio </v>
          </cell>
          <cell r="B20" t="str">
            <v>Escuchar</v>
          </cell>
          <cell r="C20">
            <v>0.53</v>
          </cell>
          <cell r="D20">
            <v>0.38</v>
          </cell>
          <cell r="E20">
            <v>0.09</v>
          </cell>
        </row>
        <row r="21">
          <cell r="A21"/>
          <cell r="B21" t="str">
            <v xml:space="preserve">Leer y Escribir </v>
          </cell>
          <cell r="C21">
            <v>0.27</v>
          </cell>
          <cell r="D21">
            <v>0.5</v>
          </cell>
          <cell r="E21">
            <v>0.23</v>
          </cell>
          <cell r="L21" t="str">
            <v xml:space="preserve">Inicial </v>
          </cell>
          <cell r="M21" t="str">
            <v>Intermedio</v>
          </cell>
          <cell r="N21" t="str">
            <v xml:space="preserve">Avanzado </v>
          </cell>
        </row>
        <row r="22">
          <cell r="A22"/>
          <cell r="B22" t="str">
            <v xml:space="preserve">Hablar </v>
          </cell>
          <cell r="C22">
            <v>0.5</v>
          </cell>
          <cell r="D22">
            <v>0.39</v>
          </cell>
          <cell r="E22">
            <v>0.11</v>
          </cell>
          <cell r="J22" t="str">
            <v xml:space="preserve">Marzo </v>
          </cell>
          <cell r="K22" t="str">
            <v>mes</v>
          </cell>
          <cell r="L22">
            <v>0.52</v>
          </cell>
          <cell r="M22">
            <v>0.41</v>
          </cell>
          <cell r="N22">
            <v>7.0000000000000007E-2</v>
          </cell>
        </row>
        <row r="23">
          <cell r="J23" t="str">
            <v xml:space="preserve">Junio </v>
          </cell>
          <cell r="K23" t="str">
            <v>mes</v>
          </cell>
          <cell r="L23">
            <v>0.27</v>
          </cell>
          <cell r="M23">
            <v>0.5</v>
          </cell>
          <cell r="N23">
            <v>0.23</v>
          </cell>
        </row>
        <row r="24">
          <cell r="J24" t="str">
            <v xml:space="preserve">Noviembre </v>
          </cell>
          <cell r="K24" t="str">
            <v>mes</v>
          </cell>
          <cell r="L24">
            <v>0.2</v>
          </cell>
          <cell r="M24">
            <v>0.46</v>
          </cell>
          <cell r="N24">
            <v>0.34</v>
          </cell>
        </row>
        <row r="26">
          <cell r="L26" t="str">
            <v xml:space="preserve">Inicial </v>
          </cell>
          <cell r="M26" t="str">
            <v>Intermedio</v>
          </cell>
          <cell r="N26" t="str">
            <v xml:space="preserve">Avanzado </v>
          </cell>
        </row>
        <row r="27">
          <cell r="C27" t="str">
            <v xml:space="preserve">Inicial </v>
          </cell>
          <cell r="D27" t="str">
            <v>Intermedio</v>
          </cell>
          <cell r="E27" t="str">
            <v xml:space="preserve">Avanzado </v>
          </cell>
          <cell r="J27" t="str">
            <v xml:space="preserve">Marzo </v>
          </cell>
          <cell r="K27" t="str">
            <v>mes</v>
          </cell>
          <cell r="L27">
            <v>0.68</v>
          </cell>
          <cell r="M27">
            <v>0.25</v>
          </cell>
          <cell r="N27">
            <v>7.0000000000000007E-2</v>
          </cell>
        </row>
        <row r="28">
          <cell r="A28" t="str">
            <v xml:space="preserve">Marzo </v>
          </cell>
          <cell r="B28" t="str">
            <v>Escuchar</v>
          </cell>
          <cell r="C28">
            <v>0.85</v>
          </cell>
          <cell r="D28">
            <v>0.11</v>
          </cell>
          <cell r="E28">
            <v>0.04</v>
          </cell>
          <cell r="J28" t="str">
            <v xml:space="preserve">Junio </v>
          </cell>
          <cell r="K28" t="str">
            <v>mes</v>
          </cell>
          <cell r="L28">
            <v>0.5</v>
          </cell>
          <cell r="M28">
            <v>0.39</v>
          </cell>
          <cell r="N28">
            <v>0.11</v>
          </cell>
        </row>
        <row r="29">
          <cell r="A29"/>
          <cell r="B29" t="str">
            <v xml:space="preserve">Leer y Escribir </v>
          </cell>
          <cell r="C29">
            <v>0.72</v>
          </cell>
          <cell r="D29">
            <v>0.22</v>
          </cell>
          <cell r="E29">
            <v>0.06</v>
          </cell>
          <cell r="J29" t="str">
            <v xml:space="preserve">Noviembre </v>
          </cell>
          <cell r="K29" t="str">
            <v>mes</v>
          </cell>
          <cell r="L29">
            <v>0.23</v>
          </cell>
          <cell r="M29">
            <v>0.53</v>
          </cell>
          <cell r="N29">
            <v>0.24</v>
          </cell>
        </row>
        <row r="30">
          <cell r="A30"/>
          <cell r="B30" t="str">
            <v xml:space="preserve">Hablar </v>
          </cell>
          <cell r="C30">
            <v>0.74</v>
          </cell>
          <cell r="D30">
            <v>0.22</v>
          </cell>
          <cell r="E30">
            <v>0.04</v>
          </cell>
        </row>
        <row r="31">
          <cell r="A31" t="str">
            <v xml:space="preserve">Junio </v>
          </cell>
          <cell r="B31" t="str">
            <v>Escuchar</v>
          </cell>
          <cell r="C31">
            <v>0.42</v>
          </cell>
          <cell r="D31">
            <v>0.49</v>
          </cell>
          <cell r="E31">
            <v>0.09</v>
          </cell>
          <cell r="L31" t="str">
            <v xml:space="preserve">Inicial </v>
          </cell>
          <cell r="M31" t="str">
            <v>Intermedio</v>
          </cell>
          <cell r="N31" t="str">
            <v xml:space="preserve">Avanzado </v>
          </cell>
        </row>
        <row r="32">
          <cell r="A32"/>
          <cell r="B32" t="str">
            <v xml:space="preserve">Leer y Escribir </v>
          </cell>
          <cell r="C32">
            <v>0.53</v>
          </cell>
          <cell r="D32">
            <v>0.42</v>
          </cell>
          <cell r="E32">
            <v>0.05</v>
          </cell>
          <cell r="J32" t="str">
            <v xml:space="preserve">Marzo </v>
          </cell>
          <cell r="K32" t="str">
            <v>mes</v>
          </cell>
          <cell r="L32">
            <v>0.85</v>
          </cell>
          <cell r="M32">
            <v>0.11</v>
          </cell>
          <cell r="N32">
            <v>0.04</v>
          </cell>
        </row>
        <row r="33">
          <cell r="A33"/>
          <cell r="B33" t="str">
            <v xml:space="preserve">Hablar </v>
          </cell>
          <cell r="C33">
            <v>0.5</v>
          </cell>
          <cell r="D33">
            <v>0.4</v>
          </cell>
          <cell r="E33">
            <v>0.1</v>
          </cell>
          <cell r="J33" t="str">
            <v xml:space="preserve">Junio </v>
          </cell>
          <cell r="K33" t="str">
            <v>mes</v>
          </cell>
          <cell r="L33">
            <v>0.42</v>
          </cell>
          <cell r="M33">
            <v>0.49</v>
          </cell>
          <cell r="N33">
            <v>0.09</v>
          </cell>
        </row>
        <row r="34">
          <cell r="J34" t="str">
            <v xml:space="preserve">Noviembre </v>
          </cell>
          <cell r="K34" t="str">
            <v>mes</v>
          </cell>
          <cell r="L34">
            <v>0.2</v>
          </cell>
          <cell r="M34">
            <v>0.56000000000000005</v>
          </cell>
          <cell r="N34">
            <v>0.24</v>
          </cell>
        </row>
        <row r="36">
          <cell r="L36" t="str">
            <v xml:space="preserve">Inicial </v>
          </cell>
          <cell r="M36" t="str">
            <v>Intermedio</v>
          </cell>
          <cell r="N36" t="str">
            <v xml:space="preserve">Avanzado </v>
          </cell>
        </row>
        <row r="37">
          <cell r="J37" t="str">
            <v xml:space="preserve">Marzo </v>
          </cell>
          <cell r="K37" t="str">
            <v>mes</v>
          </cell>
          <cell r="L37">
            <v>0.72</v>
          </cell>
          <cell r="M37">
            <v>0.22</v>
          </cell>
          <cell r="N37">
            <v>0.06</v>
          </cell>
        </row>
        <row r="38">
          <cell r="J38" t="str">
            <v xml:space="preserve">Junio </v>
          </cell>
          <cell r="K38" t="str">
            <v>mes</v>
          </cell>
          <cell r="L38">
            <v>0.53</v>
          </cell>
          <cell r="M38">
            <v>0.42</v>
          </cell>
          <cell r="N38">
            <v>0.05</v>
          </cell>
        </row>
        <row r="39">
          <cell r="J39" t="str">
            <v xml:space="preserve">Noviembre </v>
          </cell>
          <cell r="K39" t="str">
            <v>mes</v>
          </cell>
          <cell r="L39">
            <v>0.39</v>
          </cell>
          <cell r="M39">
            <v>0.48</v>
          </cell>
          <cell r="N39">
            <v>0.13</v>
          </cell>
        </row>
        <row r="41">
          <cell r="L41" t="str">
            <v xml:space="preserve">Inicial </v>
          </cell>
          <cell r="M41" t="str">
            <v>Intermedio</v>
          </cell>
          <cell r="N41" t="str">
            <v xml:space="preserve">Avanzado </v>
          </cell>
        </row>
        <row r="42">
          <cell r="J42" t="str">
            <v xml:space="preserve">Marzo </v>
          </cell>
          <cell r="K42" t="str">
            <v>mes</v>
          </cell>
          <cell r="L42">
            <v>0.74</v>
          </cell>
          <cell r="M42">
            <v>0.22</v>
          </cell>
          <cell r="N42">
            <v>0.04</v>
          </cell>
        </row>
        <row r="43">
          <cell r="J43" t="str">
            <v xml:space="preserve">Junio </v>
          </cell>
          <cell r="K43" t="str">
            <v>mes</v>
          </cell>
          <cell r="L43">
            <v>0.5</v>
          </cell>
          <cell r="M43">
            <v>0.4</v>
          </cell>
          <cell r="N43">
            <v>0.1</v>
          </cell>
        </row>
        <row r="44">
          <cell r="J44" t="str">
            <v xml:space="preserve">Noviembre </v>
          </cell>
          <cell r="K44" t="str">
            <v>mes</v>
          </cell>
          <cell r="L44">
            <v>0.25</v>
          </cell>
          <cell r="M44">
            <v>0.53</v>
          </cell>
          <cell r="N44">
            <v>0.21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2"/>
  <sheetViews>
    <sheetView tabSelected="1" view="pageLayout" zoomScale="63" zoomScaleNormal="50" zoomScalePageLayoutView="63" workbookViewId="0">
      <selection activeCell="L21" sqref="L21"/>
    </sheetView>
  </sheetViews>
  <sheetFormatPr baseColWidth="10" defaultRowHeight="14.4" x14ac:dyDescent="0.3"/>
  <cols>
    <col min="1" max="1" width="5.88671875" customWidth="1"/>
    <col min="2" max="3" width="39.44140625" customWidth="1"/>
    <col min="4" max="4" width="14.21875" customWidth="1"/>
    <col min="5" max="5" width="13.6640625" customWidth="1"/>
    <col min="6" max="6" width="13.33203125" customWidth="1"/>
    <col min="15" max="15" width="15.33203125" customWidth="1"/>
  </cols>
  <sheetData>
    <row r="1" spans="1:17" x14ac:dyDescent="0.3">
      <c r="B1" s="129" t="s">
        <v>104</v>
      </c>
      <c r="C1" s="129"/>
      <c r="F1" s="93" t="s">
        <v>107</v>
      </c>
      <c r="G1" s="94"/>
      <c r="H1" s="130"/>
      <c r="I1" s="131"/>
      <c r="J1" s="131"/>
      <c r="K1" s="132"/>
      <c r="M1" s="95" t="s">
        <v>108</v>
      </c>
      <c r="N1" s="95"/>
      <c r="O1" s="95"/>
      <c r="P1" s="133"/>
    </row>
    <row r="2" spans="1:17" x14ac:dyDescent="0.3">
      <c r="B2" s="129" t="s">
        <v>105</v>
      </c>
      <c r="C2" s="129"/>
      <c r="M2" s="95" t="s">
        <v>109</v>
      </c>
      <c r="N2" s="95"/>
      <c r="O2" s="95"/>
      <c r="P2" s="135"/>
      <c r="Q2" s="134"/>
    </row>
    <row r="3" spans="1:17" x14ac:dyDescent="0.3">
      <c r="B3" s="8" t="s">
        <v>106</v>
      </c>
      <c r="M3" s="95" t="s">
        <v>110</v>
      </c>
      <c r="N3" s="95"/>
      <c r="O3" s="95"/>
      <c r="P3" s="129"/>
    </row>
    <row r="4" spans="1:17" ht="15" thickBot="1" x14ac:dyDescent="0.35"/>
    <row r="5" spans="1:17" ht="25.5" customHeight="1" x14ac:dyDescent="0.3">
      <c r="B5" s="96" t="s">
        <v>111</v>
      </c>
      <c r="C5" s="96" t="s">
        <v>112</v>
      </c>
      <c r="D5" s="99" t="s">
        <v>100</v>
      </c>
      <c r="E5" s="102" t="s">
        <v>101</v>
      </c>
      <c r="F5" s="105" t="s">
        <v>102</v>
      </c>
    </row>
    <row r="6" spans="1:17" x14ac:dyDescent="0.3">
      <c r="B6" s="97"/>
      <c r="C6" s="97"/>
      <c r="D6" s="100"/>
      <c r="E6" s="103"/>
      <c r="F6" s="106"/>
    </row>
    <row r="7" spans="1:17" ht="15" thickBot="1" x14ac:dyDescent="0.35">
      <c r="B7" s="98"/>
      <c r="C7" s="98"/>
      <c r="D7" s="101"/>
      <c r="E7" s="104"/>
      <c r="F7" s="107"/>
      <c r="P7" t="s">
        <v>115</v>
      </c>
    </row>
    <row r="8" spans="1:17" x14ac:dyDescent="0.3">
      <c r="A8" s="80">
        <v>1</v>
      </c>
      <c r="B8" s="91"/>
      <c r="C8" s="91"/>
      <c r="D8" s="92"/>
      <c r="E8" s="88"/>
      <c r="F8" s="89"/>
    </row>
    <row r="9" spans="1:17" x14ac:dyDescent="0.3">
      <c r="A9" s="80">
        <v>2</v>
      </c>
      <c r="B9" s="81"/>
      <c r="C9" s="81"/>
      <c r="D9" s="83"/>
      <c r="E9" s="6"/>
      <c r="F9" s="84"/>
    </row>
    <row r="10" spans="1:17" x14ac:dyDescent="0.3">
      <c r="A10" s="80">
        <v>3</v>
      </c>
      <c r="B10" s="81"/>
      <c r="C10" s="81"/>
      <c r="D10" s="83"/>
      <c r="E10" s="6"/>
      <c r="F10" s="84"/>
    </row>
    <row r="11" spans="1:17" x14ac:dyDescent="0.3">
      <c r="A11" s="80">
        <v>4</v>
      </c>
      <c r="B11" s="81"/>
      <c r="C11" s="81"/>
      <c r="D11" s="83"/>
      <c r="E11" s="6"/>
      <c r="F11" s="84"/>
    </row>
    <row r="12" spans="1:17" x14ac:dyDescent="0.3">
      <c r="A12" s="80">
        <v>5</v>
      </c>
      <c r="B12" s="81"/>
      <c r="C12" s="81"/>
      <c r="D12" s="83"/>
      <c r="E12" s="6"/>
      <c r="F12" s="84"/>
    </row>
    <row r="13" spans="1:17" x14ac:dyDescent="0.3">
      <c r="A13" s="80">
        <v>6</v>
      </c>
      <c r="B13" s="81"/>
      <c r="C13" s="81"/>
      <c r="D13" s="83"/>
      <c r="E13" s="6"/>
      <c r="F13" s="84"/>
    </row>
    <row r="14" spans="1:17" x14ac:dyDescent="0.3">
      <c r="A14" s="80">
        <v>7</v>
      </c>
      <c r="B14" s="81"/>
      <c r="C14" s="81"/>
      <c r="D14" s="83"/>
      <c r="E14" s="6"/>
      <c r="F14" s="84"/>
    </row>
    <row r="15" spans="1:17" x14ac:dyDescent="0.3">
      <c r="A15" s="80">
        <v>8</v>
      </c>
      <c r="B15" s="81"/>
      <c r="C15" s="81"/>
      <c r="D15" s="83"/>
      <c r="E15" s="6"/>
      <c r="F15" s="84"/>
    </row>
    <row r="16" spans="1:17" x14ac:dyDescent="0.3">
      <c r="A16" s="80">
        <v>9</v>
      </c>
      <c r="B16" s="81"/>
      <c r="C16" s="81"/>
      <c r="D16" s="83"/>
      <c r="E16" s="6"/>
      <c r="F16" s="84"/>
    </row>
    <row r="17" spans="1:6" x14ac:dyDescent="0.3">
      <c r="A17" s="80">
        <v>10</v>
      </c>
      <c r="B17" s="81"/>
      <c r="C17" s="81"/>
      <c r="D17" s="83"/>
      <c r="E17" s="6"/>
      <c r="F17" s="84"/>
    </row>
    <row r="18" spans="1:6" x14ac:dyDescent="0.3">
      <c r="A18" s="80">
        <v>11</v>
      </c>
      <c r="B18" s="81"/>
      <c r="C18" s="81"/>
      <c r="D18" s="83"/>
      <c r="E18" s="6"/>
      <c r="F18" s="84"/>
    </row>
    <row r="19" spans="1:6" x14ac:dyDescent="0.3">
      <c r="A19" s="80">
        <v>12</v>
      </c>
      <c r="B19" s="81"/>
      <c r="C19" s="81"/>
      <c r="D19" s="83"/>
      <c r="E19" s="6"/>
      <c r="F19" s="84"/>
    </row>
    <row r="20" spans="1:6" x14ac:dyDescent="0.3">
      <c r="A20" s="80">
        <v>13</v>
      </c>
      <c r="B20" s="81"/>
      <c r="C20" s="81"/>
      <c r="D20" s="83"/>
      <c r="E20" s="6"/>
      <c r="F20" s="84"/>
    </row>
    <row r="21" spans="1:6" x14ac:dyDescent="0.3">
      <c r="A21" s="80">
        <v>14</v>
      </c>
      <c r="B21" s="81"/>
      <c r="C21" s="81"/>
      <c r="D21" s="83"/>
      <c r="E21" s="6"/>
      <c r="F21" s="84"/>
    </row>
    <row r="22" spans="1:6" x14ac:dyDescent="0.3">
      <c r="A22" s="80">
        <v>15</v>
      </c>
      <c r="B22" s="81"/>
      <c r="C22" s="81"/>
      <c r="D22" s="83"/>
      <c r="E22" s="6"/>
      <c r="F22" s="84"/>
    </row>
    <row r="23" spans="1:6" x14ac:dyDescent="0.3">
      <c r="A23" s="80">
        <v>16</v>
      </c>
      <c r="B23" s="81"/>
      <c r="C23" s="81"/>
      <c r="D23" s="83"/>
      <c r="E23" s="6"/>
      <c r="F23" s="84"/>
    </row>
    <row r="24" spans="1:6" x14ac:dyDescent="0.3">
      <c r="A24" s="80">
        <v>17</v>
      </c>
      <c r="B24" s="81"/>
      <c r="C24" s="81"/>
      <c r="D24" s="83"/>
      <c r="E24" s="6"/>
      <c r="F24" s="84"/>
    </row>
    <row r="25" spans="1:6" x14ac:dyDescent="0.3">
      <c r="A25" s="80">
        <v>18</v>
      </c>
      <c r="B25" s="81"/>
      <c r="C25" s="81"/>
      <c r="D25" s="83"/>
      <c r="E25" s="6"/>
      <c r="F25" s="84"/>
    </row>
    <row r="26" spans="1:6" x14ac:dyDescent="0.3">
      <c r="A26" s="80">
        <v>19</v>
      </c>
      <c r="B26" s="81"/>
      <c r="C26" s="81"/>
      <c r="D26" s="83"/>
      <c r="E26" s="6"/>
      <c r="F26" s="84"/>
    </row>
    <row r="27" spans="1:6" x14ac:dyDescent="0.3">
      <c r="A27" s="80">
        <v>20</v>
      </c>
      <c r="B27" s="81"/>
      <c r="C27" s="81"/>
      <c r="D27" s="83"/>
      <c r="E27" s="6"/>
      <c r="F27" s="84"/>
    </row>
    <row r="28" spans="1:6" x14ac:dyDescent="0.3">
      <c r="A28" s="80">
        <v>21</v>
      </c>
      <c r="B28" s="81"/>
      <c r="C28" s="81"/>
      <c r="D28" s="83"/>
      <c r="E28" s="6"/>
      <c r="F28" s="84"/>
    </row>
    <row r="29" spans="1:6" x14ac:dyDescent="0.3">
      <c r="A29" s="80">
        <v>22</v>
      </c>
      <c r="B29" s="81"/>
      <c r="C29" s="81"/>
      <c r="D29" s="83"/>
      <c r="E29" s="6"/>
      <c r="F29" s="84"/>
    </row>
    <row r="30" spans="1:6" x14ac:dyDescent="0.3">
      <c r="A30" s="80">
        <v>23</v>
      </c>
      <c r="B30" s="81"/>
      <c r="C30" s="81"/>
      <c r="D30" s="83"/>
      <c r="E30" s="6"/>
      <c r="F30" s="84"/>
    </row>
    <row r="31" spans="1:6" x14ac:dyDescent="0.3">
      <c r="A31" s="80">
        <v>24</v>
      </c>
      <c r="B31" s="81"/>
      <c r="C31" s="81"/>
      <c r="D31" s="83"/>
      <c r="E31" s="6"/>
      <c r="F31" s="84"/>
    </row>
    <row r="32" spans="1:6" x14ac:dyDescent="0.3">
      <c r="A32" s="80">
        <v>25</v>
      </c>
      <c r="B32" s="81"/>
      <c r="C32" s="81"/>
      <c r="D32" s="83"/>
      <c r="E32" s="6"/>
      <c r="F32" s="84"/>
    </row>
    <row r="33" spans="1:6" x14ac:dyDescent="0.3">
      <c r="A33" s="80">
        <v>26</v>
      </c>
      <c r="B33" s="81"/>
      <c r="C33" s="81"/>
      <c r="D33" s="83"/>
      <c r="E33" s="6"/>
      <c r="F33" s="84"/>
    </row>
    <row r="34" spans="1:6" x14ac:dyDescent="0.3">
      <c r="A34" s="80">
        <v>27</v>
      </c>
      <c r="B34" s="81"/>
      <c r="C34" s="81"/>
      <c r="D34" s="83"/>
      <c r="E34" s="6"/>
      <c r="F34" s="84"/>
    </row>
    <row r="35" spans="1:6" x14ac:dyDescent="0.3">
      <c r="A35" s="80">
        <v>28</v>
      </c>
      <c r="B35" s="81"/>
      <c r="C35" s="81"/>
      <c r="D35" s="83"/>
      <c r="E35" s="6"/>
      <c r="F35" s="84"/>
    </row>
    <row r="36" spans="1:6" x14ac:dyDescent="0.3">
      <c r="A36" s="80">
        <v>29</v>
      </c>
      <c r="B36" s="81"/>
      <c r="C36" s="81"/>
      <c r="D36" s="83"/>
      <c r="E36" s="6"/>
      <c r="F36" s="84"/>
    </row>
    <row r="37" spans="1:6" x14ac:dyDescent="0.3">
      <c r="A37" s="80">
        <v>30</v>
      </c>
      <c r="B37" s="81"/>
      <c r="C37" s="81"/>
      <c r="D37" s="83"/>
      <c r="E37" s="6"/>
      <c r="F37" s="84"/>
    </row>
    <row r="38" spans="1:6" x14ac:dyDescent="0.3">
      <c r="A38" s="80">
        <v>31</v>
      </c>
      <c r="B38" s="81"/>
      <c r="C38" s="81"/>
      <c r="D38" s="83"/>
      <c r="E38" s="6"/>
      <c r="F38" s="84"/>
    </row>
    <row r="39" spans="1:6" x14ac:dyDescent="0.3">
      <c r="A39" s="80">
        <v>32</v>
      </c>
      <c r="B39" s="81"/>
      <c r="C39" s="81"/>
      <c r="D39" s="83"/>
      <c r="E39" s="6"/>
      <c r="F39" s="84"/>
    </row>
    <row r="40" spans="1:6" x14ac:dyDescent="0.3">
      <c r="A40" s="80">
        <v>33</v>
      </c>
      <c r="B40" s="81"/>
      <c r="C40" s="81"/>
      <c r="D40" s="83"/>
      <c r="E40" s="6"/>
      <c r="F40" s="84"/>
    </row>
    <row r="41" spans="1:6" x14ac:dyDescent="0.3">
      <c r="A41" s="80">
        <v>34</v>
      </c>
      <c r="B41" s="81"/>
      <c r="C41" s="81"/>
      <c r="D41" s="83"/>
      <c r="E41" s="6"/>
      <c r="F41" s="84"/>
    </row>
    <row r="42" spans="1:6" x14ac:dyDescent="0.3">
      <c r="A42" s="80">
        <v>35</v>
      </c>
      <c r="B42" s="81"/>
      <c r="C42" s="81"/>
      <c r="D42" s="83"/>
      <c r="E42" s="6"/>
      <c r="F42" s="84"/>
    </row>
    <row r="43" spans="1:6" x14ac:dyDescent="0.3">
      <c r="A43" s="80">
        <v>36</v>
      </c>
      <c r="B43" s="81"/>
      <c r="C43" s="81"/>
      <c r="D43" s="83"/>
      <c r="E43" s="6"/>
      <c r="F43" s="84"/>
    </row>
    <row r="44" spans="1:6" x14ac:dyDescent="0.3">
      <c r="A44" s="80">
        <v>37</v>
      </c>
      <c r="B44" s="81"/>
      <c r="C44" s="81"/>
      <c r="D44" s="83"/>
      <c r="E44" s="6"/>
      <c r="F44" s="84"/>
    </row>
    <row r="45" spans="1:6" x14ac:dyDescent="0.3">
      <c r="A45" s="80">
        <v>38</v>
      </c>
      <c r="B45" s="81"/>
      <c r="C45" s="81"/>
      <c r="D45" s="83"/>
      <c r="E45" s="6"/>
      <c r="F45" s="84"/>
    </row>
    <row r="46" spans="1:6" x14ac:dyDescent="0.3">
      <c r="A46" s="80">
        <v>39</v>
      </c>
      <c r="B46" s="81"/>
      <c r="C46" s="81"/>
      <c r="D46" s="83"/>
      <c r="E46" s="6"/>
      <c r="F46" s="84"/>
    </row>
    <row r="47" spans="1:6" x14ac:dyDescent="0.3">
      <c r="A47" s="80">
        <v>40</v>
      </c>
      <c r="B47" s="81"/>
      <c r="C47" s="81"/>
      <c r="D47" s="83"/>
      <c r="E47" s="6"/>
      <c r="F47" s="84"/>
    </row>
    <row r="48" spans="1:6" x14ac:dyDescent="0.3">
      <c r="A48" s="80">
        <v>41</v>
      </c>
      <c r="B48" s="81"/>
      <c r="C48" s="81"/>
      <c r="D48" s="83"/>
      <c r="E48" s="6"/>
      <c r="F48" s="84"/>
    </row>
    <row r="49" spans="1:6" x14ac:dyDescent="0.3">
      <c r="A49" s="80">
        <v>42</v>
      </c>
      <c r="B49" s="81"/>
      <c r="C49" s="81"/>
      <c r="D49" s="83"/>
      <c r="E49" s="6"/>
      <c r="F49" s="84"/>
    </row>
    <row r="50" spans="1:6" x14ac:dyDescent="0.3">
      <c r="A50" s="80">
        <v>43</v>
      </c>
      <c r="B50" s="81"/>
      <c r="C50" s="81"/>
      <c r="D50" s="83"/>
      <c r="E50" s="6"/>
      <c r="F50" s="84"/>
    </row>
    <row r="51" spans="1:6" x14ac:dyDescent="0.3">
      <c r="A51" s="80">
        <v>44</v>
      </c>
      <c r="B51" s="81"/>
      <c r="C51" s="81"/>
      <c r="D51" s="83"/>
      <c r="E51" s="6"/>
      <c r="F51" s="84"/>
    </row>
    <row r="52" spans="1:6" ht="15" thickBot="1" x14ac:dyDescent="0.35">
      <c r="A52" s="80">
        <v>45</v>
      </c>
      <c r="B52" s="82"/>
      <c r="C52" s="82"/>
      <c r="D52" s="85"/>
      <c r="E52" s="86"/>
      <c r="F52" s="87"/>
    </row>
  </sheetData>
  <mergeCells count="10">
    <mergeCell ref="M3:O3"/>
    <mergeCell ref="B5:B7"/>
    <mergeCell ref="C5:C7"/>
    <mergeCell ref="D5:D7"/>
    <mergeCell ref="E5:E7"/>
    <mergeCell ref="F5:F7"/>
    <mergeCell ref="F1:G1"/>
    <mergeCell ref="H1:K1"/>
    <mergeCell ref="M1:O1"/>
    <mergeCell ref="M2:O2"/>
  </mergeCells>
  <dataValidations disablePrompts="1" count="2">
    <dataValidation type="decimal" allowBlank="1" showInputMessage="1" showErrorMessage="1" sqref="D8:D52 F8:F52" xr:uid="{7588C67D-3E2E-4128-B59E-0973CD2D5A8D}">
      <formula1>0</formula1>
      <formula2>20</formula2>
    </dataValidation>
    <dataValidation type="decimal" allowBlank="1" showInputMessage="1" showErrorMessage="1" sqref="E8:E52" xr:uid="{184474DB-6204-49FB-AD51-864FCD36B70A}">
      <formula1>0</formula1>
      <formula2>25</formula2>
    </dataValidation>
  </dataValidations>
  <pageMargins left="0.25" right="0.25" top="0.75" bottom="0.75" header="0.3" footer="0.3"/>
  <pageSetup paperSize="9" scale="55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155"/>
  <sheetViews>
    <sheetView workbookViewId="0">
      <selection activeCell="A37" sqref="A37:E54"/>
    </sheetView>
  </sheetViews>
  <sheetFormatPr baseColWidth="10" defaultRowHeight="14.4" x14ac:dyDescent="0.3"/>
  <cols>
    <col min="1" max="1" width="37.109375" customWidth="1"/>
    <col min="6" max="6" width="12" customWidth="1"/>
    <col min="7" max="7" width="17.33203125" customWidth="1"/>
    <col min="8" max="8" width="14.5546875" customWidth="1"/>
  </cols>
  <sheetData>
    <row r="2" spans="1:10" x14ac:dyDescent="0.3">
      <c r="A2" s="35"/>
      <c r="B2" s="35"/>
      <c r="C2" s="35"/>
      <c r="D2" s="35"/>
      <c r="E2" s="35"/>
      <c r="F2" s="35"/>
      <c r="G2" s="35"/>
      <c r="H2" s="35"/>
    </row>
    <row r="3" spans="1:10" x14ac:dyDescent="0.3">
      <c r="A3" s="123" t="s">
        <v>41</v>
      </c>
      <c r="B3" s="124"/>
      <c r="C3" s="124"/>
      <c r="D3" s="125"/>
      <c r="E3" s="8"/>
      <c r="F3" s="8"/>
      <c r="G3" s="123" t="s">
        <v>42</v>
      </c>
      <c r="H3" s="124"/>
      <c r="I3" s="124"/>
      <c r="J3" s="125"/>
    </row>
    <row r="4" spans="1:10" x14ac:dyDescent="0.3">
      <c r="A4" s="14" t="s">
        <v>23</v>
      </c>
      <c r="B4" s="36" t="s">
        <v>24</v>
      </c>
      <c r="C4" s="37" t="s">
        <v>25</v>
      </c>
      <c r="D4" s="38" t="s">
        <v>26</v>
      </c>
      <c r="E4" s="8"/>
      <c r="F4" s="39"/>
      <c r="G4" s="14" t="s">
        <v>32</v>
      </c>
      <c r="H4" s="36" t="s">
        <v>24</v>
      </c>
      <c r="I4" s="37" t="s">
        <v>25</v>
      </c>
      <c r="J4" s="38" t="s">
        <v>26</v>
      </c>
    </row>
    <row r="5" spans="1:10" x14ac:dyDescent="0.3">
      <c r="A5" s="14" t="s">
        <v>29</v>
      </c>
      <c r="B5" s="40">
        <v>0.71</v>
      </c>
      <c r="C5" s="41">
        <v>0.28999999999999998</v>
      </c>
      <c r="D5" s="42"/>
      <c r="E5" s="8"/>
      <c r="F5" s="39"/>
      <c r="G5" s="14" t="s">
        <v>29</v>
      </c>
      <c r="H5" s="40">
        <v>0.85</v>
      </c>
      <c r="I5" s="41">
        <v>0.15</v>
      </c>
      <c r="J5" s="42"/>
    </row>
    <row r="6" spans="1:10" x14ac:dyDescent="0.3">
      <c r="A6" s="14" t="s">
        <v>30</v>
      </c>
      <c r="B6" s="40">
        <v>0.67</v>
      </c>
      <c r="C6" s="41">
        <v>0.33</v>
      </c>
      <c r="D6" s="38"/>
      <c r="E6" s="8"/>
      <c r="F6" s="8"/>
      <c r="G6" s="14" t="s">
        <v>30</v>
      </c>
      <c r="H6" s="40">
        <v>0.56000000000000005</v>
      </c>
      <c r="I6" s="41">
        <v>0.44</v>
      </c>
      <c r="J6" s="38"/>
    </row>
    <row r="7" spans="1:10" x14ac:dyDescent="0.3">
      <c r="A7" s="14" t="s">
        <v>31</v>
      </c>
      <c r="B7" s="40">
        <v>0.36</v>
      </c>
      <c r="C7" s="41">
        <v>0.5</v>
      </c>
      <c r="D7" s="42">
        <v>0.14000000000000001</v>
      </c>
      <c r="E7" s="8"/>
      <c r="F7" s="8"/>
      <c r="G7" s="14" t="s">
        <v>31</v>
      </c>
      <c r="H7" s="40">
        <v>0.25</v>
      </c>
      <c r="I7" s="41">
        <v>0.67</v>
      </c>
      <c r="J7" s="42">
        <v>0.08</v>
      </c>
    </row>
    <row r="23" spans="1:12" x14ac:dyDescent="0.3">
      <c r="A23" s="108" t="s">
        <v>43</v>
      </c>
      <c r="B23" s="109"/>
      <c r="C23" s="109"/>
      <c r="D23" s="109"/>
      <c r="E23" s="110"/>
      <c r="H23" s="108" t="s">
        <v>42</v>
      </c>
      <c r="I23" s="109"/>
      <c r="J23" s="109"/>
      <c r="K23" s="109"/>
      <c r="L23" s="110"/>
    </row>
    <row r="24" spans="1:12" x14ac:dyDescent="0.3">
      <c r="A24" s="21" t="s">
        <v>34</v>
      </c>
      <c r="B24" s="26" t="s">
        <v>35</v>
      </c>
      <c r="C24" s="21" t="s">
        <v>24</v>
      </c>
      <c r="D24" s="27" t="s">
        <v>25</v>
      </c>
      <c r="E24" s="21" t="s">
        <v>26</v>
      </c>
      <c r="H24" s="21" t="s">
        <v>34</v>
      </c>
      <c r="I24" s="26" t="s">
        <v>35</v>
      </c>
      <c r="J24" s="21" t="s">
        <v>24</v>
      </c>
      <c r="K24" s="27" t="s">
        <v>25</v>
      </c>
      <c r="L24" s="21" t="s">
        <v>26</v>
      </c>
    </row>
    <row r="25" spans="1:12" x14ac:dyDescent="0.3">
      <c r="A25" s="111" t="s">
        <v>29</v>
      </c>
      <c r="B25" s="29" t="s">
        <v>37</v>
      </c>
      <c r="C25" s="43">
        <v>1</v>
      </c>
      <c r="D25" s="44"/>
      <c r="E25" s="32"/>
      <c r="H25" s="111" t="s">
        <v>44</v>
      </c>
      <c r="I25" s="29" t="s">
        <v>37</v>
      </c>
      <c r="J25" s="43">
        <v>0.85</v>
      </c>
      <c r="K25" s="45">
        <v>0.15</v>
      </c>
      <c r="L25" s="32"/>
    </row>
    <row r="26" spans="1:12" ht="28.8" x14ac:dyDescent="0.3">
      <c r="A26" s="112"/>
      <c r="B26" s="33" t="s">
        <v>38</v>
      </c>
      <c r="C26" s="43">
        <v>0.5</v>
      </c>
      <c r="D26" s="45">
        <v>0.43</v>
      </c>
      <c r="E26" s="34">
        <v>7.0000000000000007E-2</v>
      </c>
      <c r="H26" s="112"/>
      <c r="I26" s="33" t="s">
        <v>38</v>
      </c>
      <c r="J26" s="43">
        <v>0.92</v>
      </c>
      <c r="K26" s="45">
        <v>0.08</v>
      </c>
      <c r="L26" s="34"/>
    </row>
    <row r="27" spans="1:12" x14ac:dyDescent="0.3">
      <c r="A27" s="113"/>
      <c r="B27" s="21" t="s">
        <v>39</v>
      </c>
      <c r="C27" s="43">
        <v>0.36</v>
      </c>
      <c r="D27" s="45">
        <v>0.56999999999999995</v>
      </c>
      <c r="E27" s="34">
        <v>7.0000000000000007E-2</v>
      </c>
      <c r="H27" s="113"/>
      <c r="I27" s="21" t="s">
        <v>39</v>
      </c>
      <c r="J27" s="43">
        <v>0.46</v>
      </c>
      <c r="K27" s="45">
        <v>0.31</v>
      </c>
      <c r="L27" s="34">
        <v>0.23</v>
      </c>
    </row>
    <row r="28" spans="1:12" x14ac:dyDescent="0.3">
      <c r="A28" s="111" t="s">
        <v>30</v>
      </c>
      <c r="B28" s="29" t="s">
        <v>37</v>
      </c>
      <c r="C28" s="43">
        <v>0.42</v>
      </c>
      <c r="D28" s="45">
        <v>0.5</v>
      </c>
      <c r="E28" s="34">
        <v>0.08</v>
      </c>
      <c r="F28" s="24"/>
      <c r="H28" s="111" t="s">
        <v>45</v>
      </c>
      <c r="I28" s="29" t="s">
        <v>37</v>
      </c>
      <c r="J28" s="43">
        <v>0.5</v>
      </c>
      <c r="K28" s="45">
        <v>0.5</v>
      </c>
      <c r="L28" s="32"/>
    </row>
    <row r="29" spans="1:12" ht="28.8" x14ac:dyDescent="0.3">
      <c r="A29" s="112"/>
      <c r="B29" s="33" t="s">
        <v>38</v>
      </c>
      <c r="C29" s="43">
        <v>0.25</v>
      </c>
      <c r="D29" s="45">
        <v>0.67</v>
      </c>
      <c r="E29" s="34">
        <v>0.08</v>
      </c>
      <c r="F29" s="25"/>
      <c r="G29" s="25"/>
      <c r="H29" s="112"/>
      <c r="I29" s="33" t="s">
        <v>38</v>
      </c>
      <c r="J29" s="43">
        <v>0.64</v>
      </c>
      <c r="K29" s="45">
        <v>0.36</v>
      </c>
      <c r="L29" s="34"/>
    </row>
    <row r="30" spans="1:12" x14ac:dyDescent="0.3">
      <c r="A30" s="113"/>
      <c r="B30" s="21" t="s">
        <v>39</v>
      </c>
      <c r="C30" s="43">
        <v>0.75</v>
      </c>
      <c r="D30" s="45">
        <v>0.25</v>
      </c>
      <c r="E30" s="34"/>
      <c r="F30" s="25"/>
      <c r="G30" s="25"/>
      <c r="H30" s="113"/>
      <c r="I30" s="21" t="s">
        <v>39</v>
      </c>
      <c r="J30" s="43">
        <v>0.5</v>
      </c>
      <c r="K30" s="45">
        <v>0.5</v>
      </c>
      <c r="L30" s="34"/>
    </row>
    <row r="31" spans="1:12" x14ac:dyDescent="0.3">
      <c r="A31" s="120" t="s">
        <v>31</v>
      </c>
      <c r="B31" s="29" t="s">
        <v>37</v>
      </c>
      <c r="C31" s="46">
        <v>0.43</v>
      </c>
      <c r="D31" s="47">
        <v>0.43</v>
      </c>
      <c r="E31" s="48">
        <v>0.24</v>
      </c>
      <c r="H31" s="120" t="s">
        <v>31</v>
      </c>
      <c r="I31" s="29" t="s">
        <v>37</v>
      </c>
      <c r="J31" s="46">
        <v>0.33</v>
      </c>
      <c r="K31" s="47">
        <v>0.57999999999999996</v>
      </c>
      <c r="L31" s="48">
        <v>0.08</v>
      </c>
    </row>
    <row r="32" spans="1:12" ht="28.8" x14ac:dyDescent="0.3">
      <c r="A32" s="121"/>
      <c r="B32" s="49" t="s">
        <v>38</v>
      </c>
      <c r="C32" s="46">
        <v>0.36</v>
      </c>
      <c r="D32" s="47">
        <v>0.43</v>
      </c>
      <c r="E32" s="48">
        <v>0.21</v>
      </c>
      <c r="H32" s="121"/>
      <c r="I32" s="33" t="s">
        <v>38</v>
      </c>
      <c r="J32" s="46">
        <v>0.42</v>
      </c>
      <c r="K32" s="47">
        <v>0.57999999999999996</v>
      </c>
      <c r="L32" s="48"/>
    </row>
    <row r="33" spans="1:12" x14ac:dyDescent="0.3">
      <c r="A33" s="122"/>
      <c r="B33" s="29" t="s">
        <v>39</v>
      </c>
      <c r="C33" s="50">
        <v>0.36</v>
      </c>
      <c r="D33" s="47">
        <v>0.5</v>
      </c>
      <c r="E33" s="48">
        <v>0.14000000000000001</v>
      </c>
      <c r="F33" s="35"/>
      <c r="G33" s="35"/>
      <c r="H33" s="122"/>
      <c r="I33" s="21" t="s">
        <v>39</v>
      </c>
      <c r="J33" s="46">
        <v>0.08</v>
      </c>
      <c r="K33" s="47">
        <v>0.75</v>
      </c>
      <c r="L33" s="48">
        <v>0.17</v>
      </c>
    </row>
    <row r="37" spans="1:12" ht="21" customHeight="1" x14ac:dyDescent="0.3">
      <c r="A37" s="114" t="s">
        <v>113</v>
      </c>
      <c r="B37" s="115"/>
      <c r="C37" s="115"/>
      <c r="D37" s="115"/>
      <c r="E37" s="116"/>
    </row>
    <row r="38" spans="1:12" x14ac:dyDescent="0.3">
      <c r="A38" s="117"/>
      <c r="B38" s="118"/>
      <c r="C38" s="118"/>
      <c r="D38" s="118"/>
      <c r="E38" s="119"/>
    </row>
    <row r="39" spans="1:12" ht="43.2" x14ac:dyDescent="0.3">
      <c r="A39" s="51" t="s">
        <v>0</v>
      </c>
      <c r="B39" s="2" t="s">
        <v>1</v>
      </c>
      <c r="C39" s="2" t="s">
        <v>2</v>
      </c>
      <c r="D39" s="2" t="s">
        <v>3</v>
      </c>
      <c r="E39" s="59" t="s">
        <v>4</v>
      </c>
    </row>
    <row r="40" spans="1:12" x14ac:dyDescent="0.3">
      <c r="A40" s="52" t="s">
        <v>46</v>
      </c>
      <c r="B40" s="53">
        <v>0.3</v>
      </c>
      <c r="C40" s="53">
        <v>0.53333333333333333</v>
      </c>
      <c r="D40" s="53">
        <v>0.75</v>
      </c>
      <c r="E40" s="54">
        <v>0.4916666666666667</v>
      </c>
    </row>
    <row r="41" spans="1:12" x14ac:dyDescent="0.3">
      <c r="A41" s="21" t="s">
        <v>47</v>
      </c>
      <c r="B41" s="55">
        <v>0.1</v>
      </c>
      <c r="C41" s="55">
        <v>0.66666666666666663</v>
      </c>
      <c r="D41" s="55">
        <v>0.5</v>
      </c>
      <c r="E41" s="13">
        <v>0.45833333333333337</v>
      </c>
    </row>
    <row r="42" spans="1:12" x14ac:dyDescent="0.3">
      <c r="A42" s="19" t="s">
        <v>48</v>
      </c>
      <c r="B42" s="55">
        <v>0.3</v>
      </c>
      <c r="C42" s="55">
        <v>0.53333333333333333</v>
      </c>
      <c r="D42" s="55">
        <v>0.75</v>
      </c>
      <c r="E42" s="12">
        <v>0.4916666666666667</v>
      </c>
    </row>
    <row r="43" spans="1:12" x14ac:dyDescent="0.3">
      <c r="A43" s="21" t="s">
        <v>49</v>
      </c>
      <c r="B43" s="55">
        <v>0.1</v>
      </c>
      <c r="C43" s="55">
        <v>0.33333333333333331</v>
      </c>
      <c r="D43" s="55">
        <v>0.5</v>
      </c>
      <c r="E43" s="13">
        <v>0.29166666666666663</v>
      </c>
    </row>
    <row r="44" spans="1:12" x14ac:dyDescent="0.3">
      <c r="A44" s="19" t="s">
        <v>50</v>
      </c>
      <c r="B44" s="55">
        <v>0.5</v>
      </c>
      <c r="C44" s="55">
        <v>0.53333333333333333</v>
      </c>
      <c r="D44" s="55">
        <v>0.75</v>
      </c>
      <c r="E44" s="12">
        <v>0.54166666666666663</v>
      </c>
    </row>
    <row r="45" spans="1:12" x14ac:dyDescent="0.3">
      <c r="A45" s="21" t="s">
        <v>51</v>
      </c>
      <c r="B45" s="55">
        <v>0.2</v>
      </c>
      <c r="C45" s="55">
        <v>0.53333333333333333</v>
      </c>
      <c r="D45" s="55">
        <v>0.75</v>
      </c>
      <c r="E45" s="13">
        <v>0.46666666666666667</v>
      </c>
    </row>
    <row r="46" spans="1:12" x14ac:dyDescent="0.3">
      <c r="A46" s="19" t="s">
        <v>52</v>
      </c>
      <c r="B46" s="55">
        <v>0.5</v>
      </c>
      <c r="C46" s="55">
        <v>0.66666666666666663</v>
      </c>
      <c r="D46" s="55">
        <v>1</v>
      </c>
      <c r="E46" s="12">
        <v>0.65833333333333333</v>
      </c>
    </row>
    <row r="47" spans="1:12" x14ac:dyDescent="0.3">
      <c r="A47" s="21" t="s">
        <v>53</v>
      </c>
      <c r="B47" s="55">
        <v>0.4</v>
      </c>
      <c r="C47" s="55">
        <v>0.8666666666666667</v>
      </c>
      <c r="D47" s="55">
        <v>0.75</v>
      </c>
      <c r="E47" s="13">
        <v>0.68333333333333335</v>
      </c>
    </row>
    <row r="48" spans="1:12" x14ac:dyDescent="0.3">
      <c r="A48" s="19" t="s">
        <v>54</v>
      </c>
      <c r="B48" s="55">
        <v>0.3</v>
      </c>
      <c r="C48" s="55">
        <v>0.33333333333333331</v>
      </c>
      <c r="D48" s="55">
        <v>0.5</v>
      </c>
      <c r="E48" s="12">
        <v>0.34166666666666667</v>
      </c>
    </row>
    <row r="49" spans="1:8" x14ac:dyDescent="0.3">
      <c r="A49" s="21" t="s">
        <v>55</v>
      </c>
      <c r="B49" s="55">
        <v>0.4</v>
      </c>
      <c r="C49" s="55">
        <v>0.66666666666666663</v>
      </c>
      <c r="D49" s="55">
        <v>0.5</v>
      </c>
      <c r="E49" s="13">
        <v>0.53333333333333333</v>
      </c>
    </row>
    <row r="50" spans="1:8" x14ac:dyDescent="0.3">
      <c r="A50" s="19" t="s">
        <v>56</v>
      </c>
      <c r="B50" s="55">
        <v>0</v>
      </c>
      <c r="C50" s="55">
        <v>0.53333333333333333</v>
      </c>
      <c r="D50" s="55">
        <v>0</v>
      </c>
      <c r="E50" s="12">
        <v>0.26666666666666666</v>
      </c>
    </row>
    <row r="51" spans="1:8" ht="15" customHeight="1" x14ac:dyDescent="0.3">
      <c r="A51" s="21" t="s">
        <v>57</v>
      </c>
      <c r="B51" s="55">
        <v>0.2</v>
      </c>
      <c r="C51" s="55">
        <v>0.66666666666666663</v>
      </c>
      <c r="D51" s="55">
        <v>0.75</v>
      </c>
      <c r="E51" s="13">
        <v>0.53333333333333333</v>
      </c>
    </row>
    <row r="52" spans="1:8" x14ac:dyDescent="0.3">
      <c r="A52" s="19" t="s">
        <v>58</v>
      </c>
      <c r="B52" s="55">
        <v>0.5</v>
      </c>
      <c r="C52" s="55">
        <v>0.66666666666666663</v>
      </c>
      <c r="D52" s="55">
        <v>0.75</v>
      </c>
      <c r="E52" s="12">
        <v>0.60833333333333328</v>
      </c>
    </row>
    <row r="53" spans="1:8" x14ac:dyDescent="0.3">
      <c r="A53" s="21" t="s">
        <v>59</v>
      </c>
      <c r="B53" s="55">
        <v>0.4</v>
      </c>
      <c r="C53" s="55">
        <v>0.8</v>
      </c>
      <c r="D53" s="55">
        <v>0.75</v>
      </c>
      <c r="E53" s="13">
        <v>0.65</v>
      </c>
    </row>
    <row r="54" spans="1:8" x14ac:dyDescent="0.3">
      <c r="A54" s="57" t="s">
        <v>60</v>
      </c>
      <c r="B54" s="13">
        <f>AVERAGE(B40:B53)</f>
        <v>0.3</v>
      </c>
      <c r="C54" s="13">
        <f t="shared" ref="C54:E54" si="0">AVERAGE(C40:C53)</f>
        <v>0.59523809523809523</v>
      </c>
      <c r="D54" s="13">
        <f t="shared" si="0"/>
        <v>0.6428571428571429</v>
      </c>
      <c r="E54" s="13">
        <f t="shared" si="0"/>
        <v>0.50119047619047619</v>
      </c>
    </row>
    <row r="59" spans="1:8" x14ac:dyDescent="0.3">
      <c r="F59" s="25"/>
      <c r="G59" s="25"/>
      <c r="H59" s="25"/>
    </row>
    <row r="60" spans="1:8" x14ac:dyDescent="0.3">
      <c r="F60" s="25"/>
      <c r="G60" s="25"/>
      <c r="H60" s="25"/>
    </row>
    <row r="61" spans="1:8" x14ac:dyDescent="0.3">
      <c r="F61" s="25"/>
      <c r="G61" s="25"/>
      <c r="H61" s="25"/>
    </row>
    <row r="65" spans="1:7" x14ac:dyDescent="0.3">
      <c r="G65" s="56"/>
    </row>
    <row r="66" spans="1:7" x14ac:dyDescent="0.3">
      <c r="G66" s="56"/>
    </row>
    <row r="67" spans="1:7" x14ac:dyDescent="0.3">
      <c r="G67" s="56"/>
    </row>
    <row r="68" spans="1:7" x14ac:dyDescent="0.3">
      <c r="G68" s="56"/>
    </row>
    <row r="69" spans="1:7" x14ac:dyDescent="0.3">
      <c r="A69" s="25"/>
      <c r="B69" s="25"/>
      <c r="C69" s="25"/>
      <c r="D69" s="25"/>
      <c r="E69" s="56"/>
      <c r="G69" s="56"/>
    </row>
    <row r="70" spans="1:7" x14ac:dyDescent="0.3">
      <c r="A70" s="108" t="s">
        <v>61</v>
      </c>
      <c r="B70" s="109"/>
      <c r="C70" s="109"/>
      <c r="D70" s="109"/>
      <c r="E70" s="110"/>
      <c r="G70" s="56"/>
    </row>
    <row r="71" spans="1:7" ht="43.2" x14ac:dyDescent="0.3">
      <c r="A71" s="58" t="s">
        <v>62</v>
      </c>
      <c r="B71" s="2" t="s">
        <v>1</v>
      </c>
      <c r="C71" s="2" t="s">
        <v>2</v>
      </c>
      <c r="D71" s="2" t="s">
        <v>3</v>
      </c>
      <c r="E71" s="59" t="s">
        <v>4</v>
      </c>
      <c r="G71" s="56"/>
    </row>
    <row r="72" spans="1:7" x14ac:dyDescent="0.3">
      <c r="A72" s="60" t="s">
        <v>46</v>
      </c>
      <c r="B72" s="16">
        <v>0.7</v>
      </c>
      <c r="C72" s="16">
        <v>0.6</v>
      </c>
      <c r="D72" s="16">
        <v>0.4</v>
      </c>
      <c r="E72" s="16">
        <v>0.55499999999999994</v>
      </c>
      <c r="G72" s="56"/>
    </row>
    <row r="73" spans="1:7" x14ac:dyDescent="0.3">
      <c r="A73" s="61" t="s">
        <v>47</v>
      </c>
      <c r="B73" s="17">
        <v>0.5</v>
      </c>
      <c r="C73" s="17">
        <v>0.2</v>
      </c>
      <c r="D73" s="17">
        <v>0.4</v>
      </c>
      <c r="E73" s="17">
        <v>0.30499999999999999</v>
      </c>
      <c r="G73" s="56"/>
    </row>
    <row r="74" spans="1:7" x14ac:dyDescent="0.3">
      <c r="A74" s="61" t="s">
        <v>48</v>
      </c>
      <c r="B74" s="16">
        <v>0.8</v>
      </c>
      <c r="C74" s="16">
        <v>0.66666666666666663</v>
      </c>
      <c r="D74" s="16">
        <v>0.35</v>
      </c>
      <c r="E74" s="16">
        <v>0.60333333333333328</v>
      </c>
      <c r="G74" s="56"/>
    </row>
    <row r="75" spans="1:7" x14ac:dyDescent="0.3">
      <c r="A75" s="61" t="s">
        <v>49</v>
      </c>
      <c r="B75" s="17">
        <v>0.1</v>
      </c>
      <c r="C75" s="17">
        <v>0.4</v>
      </c>
      <c r="D75" s="17">
        <v>0.5</v>
      </c>
      <c r="E75" s="17">
        <v>0.32500000000000001</v>
      </c>
      <c r="G75" s="56"/>
    </row>
    <row r="76" spans="1:7" x14ac:dyDescent="0.3">
      <c r="A76" s="61" t="s">
        <v>50</v>
      </c>
      <c r="B76" s="16">
        <v>0.6</v>
      </c>
      <c r="C76" s="16">
        <v>0.66666666666666663</v>
      </c>
      <c r="D76" s="16">
        <v>0.4</v>
      </c>
      <c r="E76" s="16">
        <v>0.56333333333333324</v>
      </c>
      <c r="G76" s="56"/>
    </row>
    <row r="77" spans="1:7" x14ac:dyDescent="0.3">
      <c r="A77" s="61" t="s">
        <v>51</v>
      </c>
      <c r="B77" s="17" t="s">
        <v>63</v>
      </c>
      <c r="C77" s="17" t="s">
        <v>63</v>
      </c>
      <c r="D77" s="17" t="s">
        <v>63</v>
      </c>
      <c r="E77" s="17" t="s">
        <v>63</v>
      </c>
      <c r="G77" s="56"/>
    </row>
    <row r="78" spans="1:7" x14ac:dyDescent="0.3">
      <c r="A78" s="61" t="s">
        <v>64</v>
      </c>
      <c r="B78" s="16">
        <v>0.9</v>
      </c>
      <c r="C78" s="16">
        <v>0.8666666666666667</v>
      </c>
      <c r="D78" s="16">
        <v>0.75</v>
      </c>
      <c r="E78" s="16">
        <v>0.80833333333333335</v>
      </c>
      <c r="G78" s="56"/>
    </row>
    <row r="79" spans="1:7" x14ac:dyDescent="0.3">
      <c r="A79" s="61" t="s">
        <v>53</v>
      </c>
      <c r="B79" s="17">
        <v>0.6</v>
      </c>
      <c r="C79" s="17">
        <v>0.73333333333333328</v>
      </c>
      <c r="D79" s="17">
        <v>0.6</v>
      </c>
      <c r="E79" s="17">
        <v>0.6366666666666666</v>
      </c>
    </row>
    <row r="80" spans="1:7" x14ac:dyDescent="0.3">
      <c r="A80" s="61" t="s">
        <v>65</v>
      </c>
      <c r="B80" s="16" t="s">
        <v>63</v>
      </c>
      <c r="C80" s="16" t="s">
        <v>63</v>
      </c>
      <c r="D80" s="16" t="s">
        <v>63</v>
      </c>
      <c r="E80" s="16" t="s">
        <v>63</v>
      </c>
    </row>
    <row r="81" spans="1:5" x14ac:dyDescent="0.3">
      <c r="A81" s="61" t="s">
        <v>55</v>
      </c>
      <c r="B81" s="17">
        <v>0.1</v>
      </c>
      <c r="C81" s="17">
        <v>0.46666666666666667</v>
      </c>
      <c r="D81" s="17">
        <v>0.3</v>
      </c>
      <c r="E81" s="17">
        <v>0.31833333333333336</v>
      </c>
    </row>
    <row r="82" spans="1:5" ht="14.25" customHeight="1" x14ac:dyDescent="0.3">
      <c r="A82" s="61" t="s">
        <v>56</v>
      </c>
      <c r="B82" s="16" t="s">
        <v>63</v>
      </c>
      <c r="C82" s="16" t="s">
        <v>63</v>
      </c>
      <c r="D82" s="16" t="s">
        <v>63</v>
      </c>
      <c r="E82" s="16" t="s">
        <v>63</v>
      </c>
    </row>
    <row r="83" spans="1:5" x14ac:dyDescent="0.3">
      <c r="A83" s="61" t="s">
        <v>57</v>
      </c>
      <c r="B83" s="17">
        <v>0.3</v>
      </c>
      <c r="C83" s="17">
        <v>0.66666666666666663</v>
      </c>
      <c r="D83" s="17">
        <v>0.55000000000000004</v>
      </c>
      <c r="E83" s="17">
        <v>0.51833333333333331</v>
      </c>
    </row>
    <row r="84" spans="1:5" x14ac:dyDescent="0.3">
      <c r="A84" s="61" t="s">
        <v>58</v>
      </c>
      <c r="B84" s="16">
        <v>0.6</v>
      </c>
      <c r="C84" s="16">
        <v>0.6</v>
      </c>
      <c r="D84" s="16">
        <v>0.45</v>
      </c>
      <c r="E84" s="16">
        <v>0.53999999999999992</v>
      </c>
    </row>
    <row r="85" spans="1:5" x14ac:dyDescent="0.3">
      <c r="A85" s="61" t="s">
        <v>59</v>
      </c>
      <c r="B85" s="17">
        <v>0.7</v>
      </c>
      <c r="C85" s="17">
        <v>0.8</v>
      </c>
      <c r="D85" s="17">
        <v>0.7</v>
      </c>
      <c r="E85" s="17">
        <v>0.71499999999999997</v>
      </c>
    </row>
    <row r="86" spans="1:5" ht="20.25" customHeight="1" x14ac:dyDescent="0.3">
      <c r="A86" s="61" t="s">
        <v>66</v>
      </c>
      <c r="B86" s="16">
        <v>0.2</v>
      </c>
      <c r="C86" s="16">
        <v>0.6</v>
      </c>
      <c r="D86" s="16">
        <v>0.4</v>
      </c>
      <c r="E86" s="16">
        <v>0.43</v>
      </c>
    </row>
    <row r="87" spans="1:5" x14ac:dyDescent="0.3">
      <c r="A87" s="62" t="s">
        <v>60</v>
      </c>
      <c r="B87" s="13">
        <f>AVERAGE(B72:B76,B78:B79,B81,B83:B86)</f>
        <v>0.5083333333333333</v>
      </c>
      <c r="C87" s="13">
        <f t="shared" ref="C87:E87" si="1">AVERAGE(C72:C76,C78:C79,C81,C83:C86)</f>
        <v>0.60555555555555551</v>
      </c>
      <c r="D87" s="13">
        <f t="shared" si="1"/>
        <v>0.48333333333333339</v>
      </c>
      <c r="E87" s="13">
        <f t="shared" si="1"/>
        <v>0.52652777777777782</v>
      </c>
    </row>
    <row r="89" spans="1:5" x14ac:dyDescent="0.3">
      <c r="A89" s="108" t="s">
        <v>67</v>
      </c>
      <c r="B89" s="109"/>
      <c r="C89" s="109"/>
      <c r="D89" s="109"/>
      <c r="E89" s="110"/>
    </row>
    <row r="90" spans="1:5" ht="43.2" x14ac:dyDescent="0.3">
      <c r="A90" s="58" t="s">
        <v>62</v>
      </c>
      <c r="B90" s="63" t="s">
        <v>19</v>
      </c>
      <c r="C90" s="63" t="s">
        <v>20</v>
      </c>
      <c r="D90" s="63" t="s">
        <v>21</v>
      </c>
      <c r="E90" s="64" t="s">
        <v>4</v>
      </c>
    </row>
    <row r="91" spans="1:5" x14ac:dyDescent="0.3">
      <c r="A91" s="65" t="s">
        <v>46</v>
      </c>
      <c r="B91" s="16">
        <v>0.8</v>
      </c>
      <c r="C91" s="16">
        <v>0.73333333333333328</v>
      </c>
      <c r="D91" s="16">
        <v>0.75</v>
      </c>
      <c r="E91" s="15">
        <v>0.71666666666666667</v>
      </c>
    </row>
    <row r="92" spans="1:5" x14ac:dyDescent="0.3">
      <c r="A92" s="65" t="s">
        <v>47</v>
      </c>
      <c r="B92" s="16">
        <v>0.4</v>
      </c>
      <c r="C92" s="16">
        <v>0.26666666666666666</v>
      </c>
      <c r="D92" s="16">
        <v>0.35</v>
      </c>
      <c r="E92" s="15">
        <v>0.30333333333333334</v>
      </c>
    </row>
    <row r="93" spans="1:5" x14ac:dyDescent="0.3">
      <c r="A93" s="65" t="s">
        <v>48</v>
      </c>
      <c r="B93" s="16">
        <v>0.7</v>
      </c>
      <c r="C93" s="16">
        <v>0.8</v>
      </c>
      <c r="D93" s="16">
        <v>0.65</v>
      </c>
      <c r="E93" s="15">
        <v>0.70499999999999996</v>
      </c>
    </row>
    <row r="94" spans="1:5" x14ac:dyDescent="0.3">
      <c r="A94" s="65" t="s">
        <v>49</v>
      </c>
      <c r="B94" s="16">
        <v>0.45</v>
      </c>
      <c r="C94" s="16">
        <v>0.4</v>
      </c>
      <c r="D94" s="16">
        <v>0.5</v>
      </c>
      <c r="E94" s="15">
        <v>0.41249999999999998</v>
      </c>
    </row>
    <row r="95" spans="1:5" x14ac:dyDescent="0.3">
      <c r="A95" s="65" t="s">
        <v>50</v>
      </c>
      <c r="B95" s="16">
        <v>0.8</v>
      </c>
      <c r="C95" s="16">
        <v>0.6</v>
      </c>
      <c r="D95" s="16">
        <v>0.8</v>
      </c>
      <c r="E95" s="15">
        <v>0.66</v>
      </c>
    </row>
    <row r="96" spans="1:5" x14ac:dyDescent="0.3">
      <c r="A96" s="65" t="s">
        <v>51</v>
      </c>
      <c r="B96" s="16">
        <v>0.8</v>
      </c>
      <c r="C96" s="16">
        <v>0.6</v>
      </c>
      <c r="D96" s="16">
        <v>0.7</v>
      </c>
      <c r="E96" s="15">
        <v>0.64</v>
      </c>
    </row>
    <row r="97" spans="1:5" x14ac:dyDescent="0.3">
      <c r="A97" s="65" t="s">
        <v>52</v>
      </c>
      <c r="B97" s="16">
        <v>0.95</v>
      </c>
      <c r="C97" s="16">
        <v>0.93333333333333335</v>
      </c>
      <c r="D97" s="16">
        <v>0.95</v>
      </c>
      <c r="E97" s="15">
        <v>0.89416666666666655</v>
      </c>
    </row>
    <row r="98" spans="1:5" x14ac:dyDescent="0.3">
      <c r="A98" s="65" t="s">
        <v>53</v>
      </c>
      <c r="B98" s="16">
        <v>0.9</v>
      </c>
      <c r="C98" s="16">
        <v>0.93333333333333335</v>
      </c>
      <c r="D98" s="16">
        <v>0.9</v>
      </c>
      <c r="E98" s="15">
        <v>0.87166666666666659</v>
      </c>
    </row>
    <row r="99" spans="1:5" x14ac:dyDescent="0.3">
      <c r="A99" s="65" t="s">
        <v>54</v>
      </c>
      <c r="B99" s="16">
        <v>0.5</v>
      </c>
      <c r="C99" s="16">
        <v>0.53333333333333333</v>
      </c>
      <c r="D99" s="16">
        <v>0.4</v>
      </c>
      <c r="E99" s="15">
        <v>0.47166666666666668</v>
      </c>
    </row>
    <row r="100" spans="1:5" x14ac:dyDescent="0.3">
      <c r="A100" s="65" t="s">
        <v>55</v>
      </c>
      <c r="B100" s="16">
        <v>0.3</v>
      </c>
      <c r="C100" s="16">
        <v>0.66666666666666663</v>
      </c>
      <c r="D100" s="16">
        <v>0.65</v>
      </c>
      <c r="E100" s="15">
        <v>0.53833333333333333</v>
      </c>
    </row>
    <row r="101" spans="1:5" x14ac:dyDescent="0.3">
      <c r="A101" s="65" t="s">
        <v>57</v>
      </c>
      <c r="B101" s="16">
        <v>0.5</v>
      </c>
      <c r="C101" s="16">
        <v>0.8</v>
      </c>
      <c r="D101" s="16">
        <v>0.5</v>
      </c>
      <c r="E101" s="15">
        <v>0.625</v>
      </c>
    </row>
    <row r="102" spans="1:5" x14ac:dyDescent="0.3">
      <c r="A102" s="65" t="s">
        <v>58</v>
      </c>
      <c r="B102" s="16">
        <v>0.8</v>
      </c>
      <c r="C102" s="16">
        <v>0.53333333333333333</v>
      </c>
      <c r="D102" s="16">
        <v>0.75</v>
      </c>
      <c r="E102" s="15">
        <v>0.6166666666666667</v>
      </c>
    </row>
    <row r="103" spans="1:5" x14ac:dyDescent="0.3">
      <c r="A103" s="65" t="s">
        <v>59</v>
      </c>
      <c r="B103" s="16">
        <v>0.7</v>
      </c>
      <c r="C103" s="16">
        <v>0.8666666666666667</v>
      </c>
      <c r="D103" s="16">
        <v>0.8</v>
      </c>
      <c r="E103" s="15">
        <v>0.76833333333333342</v>
      </c>
    </row>
    <row r="104" spans="1:5" x14ac:dyDescent="0.3">
      <c r="A104" s="65" t="s">
        <v>66</v>
      </c>
      <c r="B104" s="16">
        <v>0.2</v>
      </c>
      <c r="C104" s="16">
        <v>0.4</v>
      </c>
      <c r="D104" s="16">
        <v>0.5</v>
      </c>
      <c r="E104" s="16">
        <v>0.35</v>
      </c>
    </row>
    <row r="105" spans="1:5" x14ac:dyDescent="0.3">
      <c r="A105" s="65" t="s">
        <v>68</v>
      </c>
      <c r="B105" s="17">
        <f>AVERAGE(B91:B104)</f>
        <v>0.62857142857142845</v>
      </c>
      <c r="C105" s="17">
        <f t="shared" ref="C105:E105" si="2">AVERAGE(C91:C104)</f>
        <v>0.64761904761904776</v>
      </c>
      <c r="D105" s="17">
        <f t="shared" si="2"/>
        <v>0.65714285714285725</v>
      </c>
      <c r="E105" s="17">
        <f t="shared" si="2"/>
        <v>0.61238095238095236</v>
      </c>
    </row>
    <row r="107" spans="1:5" x14ac:dyDescent="0.3">
      <c r="A107" s="108" t="s">
        <v>69</v>
      </c>
      <c r="B107" s="109"/>
      <c r="C107" s="109"/>
      <c r="D107" s="109"/>
      <c r="E107" s="110"/>
    </row>
    <row r="108" spans="1:5" ht="43.2" x14ac:dyDescent="0.3">
      <c r="A108" s="1" t="s">
        <v>0</v>
      </c>
      <c r="B108" s="2" t="s">
        <v>1</v>
      </c>
      <c r="C108" s="2" t="s">
        <v>2</v>
      </c>
      <c r="D108" s="2" t="s">
        <v>3</v>
      </c>
      <c r="E108" s="2" t="s">
        <v>4</v>
      </c>
    </row>
    <row r="109" spans="1:5" x14ac:dyDescent="0.3">
      <c r="A109" s="3" t="s">
        <v>6</v>
      </c>
      <c r="B109" s="4">
        <v>0.35</v>
      </c>
      <c r="C109" s="4">
        <v>0.56000000000000005</v>
      </c>
      <c r="D109" s="4">
        <v>0.75</v>
      </c>
      <c r="E109" s="5">
        <v>0.55500000000000005</v>
      </c>
    </row>
    <row r="110" spans="1:5" x14ac:dyDescent="0.3">
      <c r="A110" s="6" t="s">
        <v>7</v>
      </c>
      <c r="B110" s="4">
        <v>0.45</v>
      </c>
      <c r="C110" s="4">
        <v>0.36</v>
      </c>
      <c r="D110" s="4">
        <v>0.5</v>
      </c>
      <c r="E110" s="7">
        <v>0.41749999999999998</v>
      </c>
    </row>
    <row r="111" spans="1:5" x14ac:dyDescent="0.3">
      <c r="A111" s="3" t="s">
        <v>8</v>
      </c>
      <c r="B111" s="4">
        <v>0.1</v>
      </c>
      <c r="C111" s="4">
        <v>0.32</v>
      </c>
      <c r="D111" s="4">
        <v>0.5</v>
      </c>
      <c r="E111" s="5">
        <v>0.31</v>
      </c>
    </row>
    <row r="112" spans="1:5" x14ac:dyDescent="0.3">
      <c r="A112" s="6" t="s">
        <v>9</v>
      </c>
      <c r="B112" s="4">
        <v>0.6</v>
      </c>
      <c r="C112" s="4">
        <v>0.32</v>
      </c>
      <c r="D112" s="4">
        <v>0.75</v>
      </c>
      <c r="E112" s="7">
        <v>0.4975</v>
      </c>
    </row>
    <row r="113" spans="1:5" x14ac:dyDescent="0.3">
      <c r="A113" s="3" t="s">
        <v>10</v>
      </c>
      <c r="B113" s="4">
        <v>0.5</v>
      </c>
      <c r="C113" s="4">
        <v>0.36</v>
      </c>
      <c r="D113" s="4">
        <v>0.5</v>
      </c>
      <c r="E113" s="5">
        <v>0.43</v>
      </c>
    </row>
    <row r="114" spans="1:5" x14ac:dyDescent="0.3">
      <c r="A114" s="6" t="s">
        <v>11</v>
      </c>
      <c r="B114" s="4">
        <v>0.5</v>
      </c>
      <c r="C114" s="4">
        <v>0.4</v>
      </c>
      <c r="D114" s="4">
        <v>1</v>
      </c>
      <c r="E114" s="7">
        <v>0.57499999999999996</v>
      </c>
    </row>
    <row r="115" spans="1:5" x14ac:dyDescent="0.3">
      <c r="A115" s="3" t="s">
        <v>12</v>
      </c>
      <c r="B115" s="4">
        <v>0.85</v>
      </c>
      <c r="C115" s="4">
        <v>0.76</v>
      </c>
      <c r="D115" s="4">
        <v>1</v>
      </c>
      <c r="E115" s="5">
        <v>0.84250000000000003</v>
      </c>
    </row>
    <row r="116" spans="1:5" x14ac:dyDescent="0.3">
      <c r="A116" s="6" t="s">
        <v>13</v>
      </c>
      <c r="B116" s="4">
        <v>0.5</v>
      </c>
      <c r="C116" s="4">
        <v>0.56000000000000005</v>
      </c>
      <c r="D116" s="4">
        <v>1</v>
      </c>
      <c r="E116" s="7">
        <v>0.65500000000000003</v>
      </c>
    </row>
    <row r="117" spans="1:5" x14ac:dyDescent="0.3">
      <c r="A117" s="3" t="s">
        <v>14</v>
      </c>
      <c r="B117" s="4">
        <v>0.3</v>
      </c>
      <c r="C117" s="4">
        <v>0.12</v>
      </c>
      <c r="D117" s="4">
        <v>0.5</v>
      </c>
      <c r="E117" s="5">
        <v>0.26</v>
      </c>
    </row>
    <row r="118" spans="1:5" x14ac:dyDescent="0.3">
      <c r="A118" s="6" t="s">
        <v>15</v>
      </c>
      <c r="B118" s="4">
        <v>0.3</v>
      </c>
      <c r="C118" s="4">
        <v>0.32</v>
      </c>
      <c r="D118" s="4">
        <v>0.75</v>
      </c>
      <c r="E118" s="7">
        <v>0.42249999999999999</v>
      </c>
    </row>
    <row r="119" spans="1:5" x14ac:dyDescent="0.3">
      <c r="A119" s="3" t="s">
        <v>16</v>
      </c>
      <c r="B119" s="4">
        <v>0.25</v>
      </c>
      <c r="C119" s="4">
        <v>0.2</v>
      </c>
      <c r="D119" s="4">
        <v>0.5</v>
      </c>
      <c r="E119" s="5">
        <v>0.28749999999999998</v>
      </c>
    </row>
    <row r="120" spans="1:5" x14ac:dyDescent="0.3">
      <c r="A120" s="6" t="s">
        <v>17</v>
      </c>
      <c r="B120" s="4">
        <v>0.5</v>
      </c>
      <c r="C120" s="4">
        <v>0.36</v>
      </c>
      <c r="D120" s="4">
        <v>0.75</v>
      </c>
      <c r="E120" s="7">
        <v>0.49249999999999999</v>
      </c>
    </row>
    <row r="121" spans="1:5" x14ac:dyDescent="0.3">
      <c r="A121" s="3" t="s">
        <v>18</v>
      </c>
      <c r="B121" s="4">
        <v>0.35</v>
      </c>
      <c r="C121" s="4">
        <v>0</v>
      </c>
      <c r="D121" s="4">
        <v>0.5</v>
      </c>
      <c r="E121" s="5">
        <v>0.21249999999999999</v>
      </c>
    </row>
    <row r="122" spans="1:5" x14ac:dyDescent="0.3">
      <c r="A122" s="21" t="s">
        <v>60</v>
      </c>
      <c r="B122" s="13">
        <f>AVERAGE(B109:B121)</f>
        <v>0.42692307692307691</v>
      </c>
      <c r="C122" s="13">
        <f t="shared" ref="C122:E122" si="3">AVERAGE(C109:C121)</f>
        <v>0.35692307692307695</v>
      </c>
      <c r="D122" s="13">
        <f t="shared" si="3"/>
        <v>0.69230769230769229</v>
      </c>
      <c r="E122" s="13">
        <f t="shared" si="3"/>
        <v>0.45826923076923082</v>
      </c>
    </row>
    <row r="124" spans="1:5" x14ac:dyDescent="0.3">
      <c r="A124" s="108" t="s">
        <v>70</v>
      </c>
      <c r="B124" s="109"/>
      <c r="C124" s="109"/>
      <c r="D124" s="109"/>
      <c r="E124" s="110"/>
    </row>
    <row r="125" spans="1:5" ht="43.2" x14ac:dyDescent="0.3">
      <c r="A125" s="66" t="s">
        <v>0</v>
      </c>
      <c r="B125" s="10" t="s">
        <v>19</v>
      </c>
      <c r="C125" s="10" t="s">
        <v>20</v>
      </c>
      <c r="D125" s="10" t="s">
        <v>21</v>
      </c>
      <c r="E125" s="11" t="s">
        <v>4</v>
      </c>
    </row>
    <row r="126" spans="1:5" x14ac:dyDescent="0.3">
      <c r="A126" s="67" t="s">
        <v>6</v>
      </c>
      <c r="B126" s="12">
        <v>0.7</v>
      </c>
      <c r="C126" s="12">
        <v>0.84</v>
      </c>
      <c r="D126" s="12">
        <v>0.8</v>
      </c>
      <c r="E126" s="12">
        <v>0.79499999999999993</v>
      </c>
    </row>
    <row r="127" spans="1:5" x14ac:dyDescent="0.3">
      <c r="A127" s="62" t="s">
        <v>7</v>
      </c>
      <c r="B127" s="13">
        <v>0.45</v>
      </c>
      <c r="C127" s="13">
        <v>0.44</v>
      </c>
      <c r="D127" s="13">
        <v>0.4</v>
      </c>
      <c r="E127" s="13">
        <v>0.4325</v>
      </c>
    </row>
    <row r="128" spans="1:5" x14ac:dyDescent="0.3">
      <c r="A128" s="62" t="s">
        <v>8</v>
      </c>
      <c r="B128" s="12">
        <v>0.3</v>
      </c>
      <c r="C128" s="12">
        <v>0.32</v>
      </c>
      <c r="D128" s="12">
        <v>0.5</v>
      </c>
      <c r="E128" s="12">
        <v>0.36</v>
      </c>
    </row>
    <row r="129" spans="1:5" x14ac:dyDescent="0.3">
      <c r="A129" s="62" t="s">
        <v>9</v>
      </c>
      <c r="B129" s="13">
        <v>0.6</v>
      </c>
      <c r="C129" s="13">
        <v>0.56000000000000005</v>
      </c>
      <c r="D129" s="13">
        <v>0.5</v>
      </c>
      <c r="E129" s="13">
        <v>0.55500000000000005</v>
      </c>
    </row>
    <row r="130" spans="1:5" x14ac:dyDescent="0.3">
      <c r="A130" s="62" t="s">
        <v>10</v>
      </c>
      <c r="B130" s="12">
        <v>0.5</v>
      </c>
      <c r="C130" s="12">
        <v>0.24</v>
      </c>
      <c r="D130" s="12" t="s">
        <v>71</v>
      </c>
      <c r="E130" s="12" t="s">
        <v>71</v>
      </c>
    </row>
    <row r="131" spans="1:5" x14ac:dyDescent="0.3">
      <c r="A131" s="62" t="s">
        <v>11</v>
      </c>
      <c r="B131" s="13">
        <v>0.65</v>
      </c>
      <c r="C131" s="13">
        <v>0.72</v>
      </c>
      <c r="D131" s="13">
        <v>0.6</v>
      </c>
      <c r="E131" s="13">
        <v>0.67249999999999999</v>
      </c>
    </row>
    <row r="132" spans="1:5" x14ac:dyDescent="0.3">
      <c r="A132" s="62" t="s">
        <v>12</v>
      </c>
      <c r="B132" s="12" t="s">
        <v>63</v>
      </c>
      <c r="C132" s="12" t="s">
        <v>63</v>
      </c>
      <c r="D132" s="12" t="s">
        <v>63</v>
      </c>
      <c r="E132" s="12" t="s">
        <v>63</v>
      </c>
    </row>
    <row r="133" spans="1:5" x14ac:dyDescent="0.3">
      <c r="A133" s="62" t="s">
        <v>13</v>
      </c>
      <c r="B133" s="13">
        <v>0.65</v>
      </c>
      <c r="C133" s="13">
        <v>0.6</v>
      </c>
      <c r="D133" s="13">
        <v>0.6</v>
      </c>
      <c r="E133" s="13">
        <v>0.61250000000000004</v>
      </c>
    </row>
    <row r="134" spans="1:5" x14ac:dyDescent="0.3">
      <c r="A134" s="62" t="s">
        <v>72</v>
      </c>
      <c r="B134" s="12">
        <v>0.55000000000000004</v>
      </c>
      <c r="C134" s="12">
        <v>0.32</v>
      </c>
      <c r="D134" s="12">
        <v>0.75</v>
      </c>
      <c r="E134" s="12">
        <v>0.48499999999999999</v>
      </c>
    </row>
    <row r="135" spans="1:5" x14ac:dyDescent="0.3">
      <c r="A135" s="62" t="s">
        <v>15</v>
      </c>
      <c r="B135" s="13" t="s">
        <v>63</v>
      </c>
      <c r="C135" s="13">
        <v>0.56000000000000005</v>
      </c>
      <c r="D135" s="13">
        <v>0.5</v>
      </c>
      <c r="E135" s="13" t="s">
        <v>63</v>
      </c>
    </row>
    <row r="136" spans="1:5" x14ac:dyDescent="0.3">
      <c r="A136" s="62" t="s">
        <v>16</v>
      </c>
      <c r="B136" s="12" t="s">
        <v>63</v>
      </c>
      <c r="C136" s="12" t="s">
        <v>63</v>
      </c>
      <c r="D136" s="12" t="s">
        <v>63</v>
      </c>
      <c r="E136" s="12" t="s">
        <v>63</v>
      </c>
    </row>
    <row r="137" spans="1:5" x14ac:dyDescent="0.3">
      <c r="A137" s="62" t="s">
        <v>73</v>
      </c>
      <c r="B137" s="13">
        <v>0.65</v>
      </c>
      <c r="C137" s="13">
        <v>0.64</v>
      </c>
      <c r="D137" s="13">
        <v>0.75</v>
      </c>
      <c r="E137" s="13">
        <v>0.67</v>
      </c>
    </row>
    <row r="138" spans="1:5" x14ac:dyDescent="0.3">
      <c r="A138" s="61" t="s">
        <v>18</v>
      </c>
      <c r="B138" s="16">
        <v>0.3</v>
      </c>
      <c r="C138" s="16">
        <v>0.44</v>
      </c>
      <c r="D138" s="16">
        <v>0.5</v>
      </c>
      <c r="E138" s="16">
        <v>0.42</v>
      </c>
    </row>
    <row r="139" spans="1:5" x14ac:dyDescent="0.3">
      <c r="A139" s="61" t="s">
        <v>68</v>
      </c>
      <c r="B139" s="17">
        <f>AVERAGE(B126:B131,B133:B134,B137:B138)</f>
        <v>0.53499999999999992</v>
      </c>
      <c r="C139" s="17">
        <f t="shared" ref="C139:E139" si="4">AVERAGE(C126:C131,C133:C134,C137:C138)</f>
        <v>0.51200000000000001</v>
      </c>
      <c r="D139" s="17">
        <f t="shared" si="4"/>
        <v>0.60000000000000009</v>
      </c>
      <c r="E139" s="17">
        <f t="shared" si="4"/>
        <v>0.5558333333333334</v>
      </c>
    </row>
    <row r="141" spans="1:5" x14ac:dyDescent="0.3">
      <c r="A141" s="108" t="s">
        <v>74</v>
      </c>
      <c r="B141" s="109"/>
      <c r="C141" s="109"/>
      <c r="D141" s="109"/>
      <c r="E141" s="110"/>
    </row>
    <row r="142" spans="1:5" ht="43.2" x14ac:dyDescent="0.3">
      <c r="A142" s="66" t="s">
        <v>0</v>
      </c>
      <c r="B142" s="10" t="s">
        <v>19</v>
      </c>
      <c r="C142" s="10" t="s">
        <v>20</v>
      </c>
      <c r="D142" s="10" t="s">
        <v>21</v>
      </c>
      <c r="E142" s="11" t="s">
        <v>4</v>
      </c>
    </row>
    <row r="143" spans="1:5" x14ac:dyDescent="0.3">
      <c r="A143" s="18" t="s">
        <v>6</v>
      </c>
      <c r="B143" s="16">
        <v>0.92500000000000004</v>
      </c>
      <c r="C143" s="16">
        <v>0.84</v>
      </c>
      <c r="D143" s="16">
        <v>0.85</v>
      </c>
      <c r="E143" s="20">
        <v>0.86375000000000002</v>
      </c>
    </row>
    <row r="144" spans="1:5" x14ac:dyDescent="0.3">
      <c r="A144" s="18" t="s">
        <v>7</v>
      </c>
      <c r="B144" s="17">
        <v>0.5</v>
      </c>
      <c r="C144" s="16">
        <v>0.64</v>
      </c>
      <c r="D144" s="17">
        <v>0.7</v>
      </c>
      <c r="E144" s="17">
        <v>0.62</v>
      </c>
    </row>
    <row r="145" spans="1:5" x14ac:dyDescent="0.3">
      <c r="A145" s="18" t="s">
        <v>8</v>
      </c>
      <c r="B145" s="16">
        <v>0.35</v>
      </c>
      <c r="C145" s="16">
        <v>0.52</v>
      </c>
      <c r="D145" s="16">
        <v>0.65</v>
      </c>
      <c r="E145" s="16">
        <v>0.51</v>
      </c>
    </row>
    <row r="146" spans="1:5" x14ac:dyDescent="0.3">
      <c r="A146" s="18" t="s">
        <v>9</v>
      </c>
      <c r="B146" s="17">
        <v>0.7</v>
      </c>
      <c r="C146" s="16">
        <v>0.72</v>
      </c>
      <c r="D146" s="17">
        <v>0.9</v>
      </c>
      <c r="E146" s="17">
        <v>0.7599999999999999</v>
      </c>
    </row>
    <row r="147" spans="1:5" x14ac:dyDescent="0.3">
      <c r="A147" s="18" t="s">
        <v>10</v>
      </c>
      <c r="B147" s="16">
        <v>0.55000000000000004</v>
      </c>
      <c r="C147" s="16">
        <v>0.4</v>
      </c>
      <c r="D147" s="16">
        <v>0.5</v>
      </c>
      <c r="E147" s="16">
        <v>0.46250000000000002</v>
      </c>
    </row>
    <row r="148" spans="1:5" x14ac:dyDescent="0.3">
      <c r="A148" s="18" t="s">
        <v>11</v>
      </c>
      <c r="B148" s="17">
        <v>0.8</v>
      </c>
      <c r="C148" s="16">
        <v>0.56000000000000005</v>
      </c>
      <c r="D148" s="17">
        <v>0.8</v>
      </c>
      <c r="E148" s="17">
        <v>0.68</v>
      </c>
    </row>
    <row r="149" spans="1:5" x14ac:dyDescent="0.3">
      <c r="A149" s="18" t="s">
        <v>13</v>
      </c>
      <c r="B149" s="16">
        <v>0.77500000000000002</v>
      </c>
      <c r="C149" s="16">
        <v>0.6</v>
      </c>
      <c r="D149" s="16">
        <v>0.95</v>
      </c>
      <c r="E149" s="16">
        <v>0.73124999999999996</v>
      </c>
    </row>
    <row r="150" spans="1:5" x14ac:dyDescent="0.3">
      <c r="A150" s="18" t="s">
        <v>14</v>
      </c>
      <c r="B150" s="17">
        <v>0.65</v>
      </c>
      <c r="C150" s="16">
        <v>0.56000000000000005</v>
      </c>
      <c r="D150" s="17">
        <v>0.85</v>
      </c>
      <c r="E150" s="17">
        <v>0.65500000000000003</v>
      </c>
    </row>
    <row r="151" spans="1:5" x14ac:dyDescent="0.3">
      <c r="A151" s="18" t="s">
        <v>15</v>
      </c>
      <c r="B151" s="16">
        <v>0.6</v>
      </c>
      <c r="C151" s="16">
        <v>0.68</v>
      </c>
      <c r="D151" s="16">
        <v>0.65</v>
      </c>
      <c r="E151" s="16">
        <v>0.65249999999999997</v>
      </c>
    </row>
    <row r="152" spans="1:5" x14ac:dyDescent="0.3">
      <c r="A152" s="18" t="s">
        <v>17</v>
      </c>
      <c r="B152" s="17">
        <v>0.6</v>
      </c>
      <c r="C152" s="16">
        <v>0.6</v>
      </c>
      <c r="D152" s="17">
        <v>0.8</v>
      </c>
      <c r="E152" s="17">
        <v>0.64999999999999991</v>
      </c>
    </row>
    <row r="153" spans="1:5" x14ac:dyDescent="0.3">
      <c r="A153" s="65" t="s">
        <v>18</v>
      </c>
      <c r="B153" s="12">
        <v>0.35</v>
      </c>
      <c r="C153" s="12">
        <v>0.44</v>
      </c>
      <c r="D153" s="12">
        <v>0.6</v>
      </c>
      <c r="E153" s="12">
        <v>0.45750000000000002</v>
      </c>
    </row>
    <row r="154" spans="1:5" x14ac:dyDescent="0.3">
      <c r="A154" s="65" t="s">
        <v>22</v>
      </c>
      <c r="B154" s="13">
        <v>0.67500000000000004</v>
      </c>
      <c r="C154" s="12">
        <v>0.84</v>
      </c>
      <c r="D154" s="13">
        <v>0.7</v>
      </c>
      <c r="E154" s="13">
        <v>0.76374999999999993</v>
      </c>
    </row>
    <row r="155" spans="1:5" x14ac:dyDescent="0.3">
      <c r="A155" s="65" t="s">
        <v>60</v>
      </c>
      <c r="B155" s="13">
        <f>AVERAGE(B143:B154)</f>
        <v>0.62291666666666656</v>
      </c>
      <c r="C155" s="13">
        <f t="shared" ref="C155:E155" si="5">AVERAGE(C143:C154)</f>
        <v>0.61666666666666659</v>
      </c>
      <c r="D155" s="13">
        <f t="shared" si="5"/>
        <v>0.74583333333333324</v>
      </c>
      <c r="E155" s="13">
        <f t="shared" si="5"/>
        <v>0.65052083333333333</v>
      </c>
    </row>
  </sheetData>
  <mergeCells count="16">
    <mergeCell ref="H28:H30"/>
    <mergeCell ref="A31:A33"/>
    <mergeCell ref="H31:H33"/>
    <mergeCell ref="A70:E70"/>
    <mergeCell ref="A3:D3"/>
    <mergeCell ref="G3:J3"/>
    <mergeCell ref="A23:E23"/>
    <mergeCell ref="H23:L23"/>
    <mergeCell ref="A25:A27"/>
    <mergeCell ref="H25:H27"/>
    <mergeCell ref="A89:E89"/>
    <mergeCell ref="A107:E107"/>
    <mergeCell ref="A124:E124"/>
    <mergeCell ref="A141:E141"/>
    <mergeCell ref="A28:A30"/>
    <mergeCell ref="A37:E38"/>
  </mergeCells>
  <conditionalFormatting sqref="B40:D53">
    <cfRule type="cellIs" dxfId="36" priority="32" operator="greaterThanOrEqual">
      <formula>0.86</formula>
    </cfRule>
    <cfRule type="cellIs" dxfId="35" priority="33" operator="between">
      <formula>0.59</formula>
      <formula>0.85</formula>
    </cfRule>
    <cfRule type="cellIs" dxfId="34" priority="34" operator="lessThanOrEqual">
      <formula>0.58</formula>
    </cfRule>
  </conditionalFormatting>
  <conditionalFormatting sqref="E40:E53">
    <cfRule type="cellIs" dxfId="33" priority="29" operator="lessThan">
      <formula>58</formula>
    </cfRule>
    <cfRule type="cellIs" dxfId="32" priority="30" operator="between">
      <formula>59</formula>
      <formula>85</formula>
    </cfRule>
    <cfRule type="cellIs" dxfId="31" priority="31" operator="greaterThanOrEqual">
      <formula>86</formula>
    </cfRule>
  </conditionalFormatting>
  <conditionalFormatting sqref="E40:E53">
    <cfRule type="cellIs" dxfId="30" priority="25" operator="greaterThanOrEqual">
      <formula>0.86</formula>
    </cfRule>
    <cfRule type="cellIs" dxfId="29" priority="26" operator="greaterThanOrEqual">
      <formula>0.86</formula>
    </cfRule>
    <cfRule type="cellIs" dxfId="28" priority="27" operator="between">
      <formula>0.59</formula>
      <formula>0.85</formula>
    </cfRule>
    <cfRule type="cellIs" dxfId="27" priority="28" operator="lessThanOrEqual">
      <formula>0.58</formula>
    </cfRule>
  </conditionalFormatting>
  <conditionalFormatting sqref="B72:E76 B78:E79 B81:E81 B83:E86">
    <cfRule type="cellIs" dxfId="26" priority="22" operator="greaterThanOrEqual">
      <formula>85.5%</formula>
    </cfRule>
    <cfRule type="cellIs" dxfId="25" priority="23" operator="between">
      <formula>59%</formula>
      <formula>85%</formula>
    </cfRule>
    <cfRule type="cellIs" dxfId="24" priority="24" operator="lessThanOrEqual">
      <formula>0.58</formula>
    </cfRule>
  </conditionalFormatting>
  <conditionalFormatting sqref="B91:E104">
    <cfRule type="cellIs" dxfId="23" priority="19" operator="greaterThanOrEqual">
      <formula>85.5%</formula>
    </cfRule>
    <cfRule type="cellIs" dxfId="22" priority="20" operator="between">
      <formula>0.59</formula>
      <formula>0.85</formula>
    </cfRule>
    <cfRule type="cellIs" dxfId="21" priority="21" operator="lessThanOrEqual">
      <formula>0.585</formula>
    </cfRule>
  </conditionalFormatting>
  <conditionalFormatting sqref="B109:E121">
    <cfRule type="cellIs" dxfId="20" priority="15" operator="lessThan">
      <formula>58%</formula>
    </cfRule>
    <cfRule type="cellIs" dxfId="19" priority="16" operator="greaterThan">
      <formula>86%</formula>
    </cfRule>
    <cfRule type="cellIs" dxfId="18" priority="17" operator="between">
      <formula>59%</formula>
      <formula>85%</formula>
    </cfRule>
    <cfRule type="cellIs" dxfId="17" priority="18" operator="lessThan">
      <formula>58%</formula>
    </cfRule>
  </conditionalFormatting>
  <conditionalFormatting sqref="B126:D129 B131:D131 B130:C130 B133:D134 B137:D138 C135:D135">
    <cfRule type="cellIs" dxfId="16" priority="12" operator="greaterThanOrEqual">
      <formula>0.86</formula>
    </cfRule>
    <cfRule type="cellIs" dxfId="15" priority="13" operator="between">
      <formula>0.59</formula>
      <formula>0.85</formula>
    </cfRule>
    <cfRule type="cellIs" dxfId="14" priority="14" operator="lessThanOrEqual">
      <formula>0.58</formula>
    </cfRule>
  </conditionalFormatting>
  <conditionalFormatting sqref="E126:E129 E131 E133:E134 E137:E138">
    <cfRule type="cellIs" dxfId="13" priority="8" operator="lessThanOrEqual">
      <formula>58%</formula>
    </cfRule>
    <cfRule type="cellIs" dxfId="12" priority="9" operator="greaterThanOrEqual">
      <formula>86%</formula>
    </cfRule>
    <cfRule type="cellIs" dxfId="11" priority="10" operator="between">
      <formula>0.59</formula>
      <formula>0.85</formula>
    </cfRule>
    <cfRule type="cellIs" dxfId="10" priority="11" operator="lessThanOrEqual">
      <formula>58%</formula>
    </cfRule>
  </conditionalFormatting>
  <conditionalFormatting sqref="B143:D154">
    <cfRule type="cellIs" dxfId="9" priority="5" operator="greaterThanOrEqual">
      <formula>0.86</formula>
    </cfRule>
    <cfRule type="cellIs" dxfId="8" priority="6" operator="between">
      <formula>0.59</formula>
      <formula>0.85</formula>
    </cfRule>
    <cfRule type="cellIs" dxfId="7" priority="7" operator="lessThanOrEqual">
      <formula>0.58</formula>
    </cfRule>
  </conditionalFormatting>
  <conditionalFormatting sqref="E143:E154">
    <cfRule type="cellIs" dxfId="6" priority="1" operator="lessThanOrEqual">
      <formula>58%</formula>
    </cfRule>
    <cfRule type="cellIs" dxfId="5" priority="2" operator="greaterThanOrEqual">
      <formula>85.5%</formula>
    </cfRule>
    <cfRule type="cellIs" dxfId="4" priority="3" operator="between">
      <formula>0.59</formula>
      <formula>0.85</formula>
    </cfRule>
    <cfRule type="cellIs" dxfId="3" priority="4" operator="lessThanOrEqual">
      <formula>58%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85"/>
  <sheetViews>
    <sheetView topLeftCell="A114" workbookViewId="0">
      <selection activeCell="E124" sqref="E124"/>
    </sheetView>
  </sheetViews>
  <sheetFormatPr baseColWidth="10" defaultRowHeight="14.4" x14ac:dyDescent="0.3"/>
  <sheetData>
    <row r="1" spans="1:13" x14ac:dyDescent="0.3">
      <c r="A1" t="s">
        <v>75</v>
      </c>
      <c r="I1" t="s">
        <v>76</v>
      </c>
    </row>
    <row r="3" spans="1:13" x14ac:dyDescent="0.3">
      <c r="A3" s="28" t="s">
        <v>23</v>
      </c>
      <c r="B3" s="69" t="s">
        <v>24</v>
      </c>
      <c r="C3" s="44" t="s">
        <v>25</v>
      </c>
      <c r="D3" s="32" t="s">
        <v>26</v>
      </c>
      <c r="E3" s="8"/>
      <c r="F3" s="23" t="s">
        <v>28</v>
      </c>
      <c r="I3" s="28" t="s">
        <v>23</v>
      </c>
      <c r="J3" s="69" t="s">
        <v>24</v>
      </c>
      <c r="K3" s="44" t="s">
        <v>25</v>
      </c>
      <c r="L3" s="32" t="s">
        <v>26</v>
      </c>
    </row>
    <row r="4" spans="1:13" x14ac:dyDescent="0.3">
      <c r="A4" s="28" t="s">
        <v>29</v>
      </c>
      <c r="B4" s="40">
        <v>0.82</v>
      </c>
      <c r="C4" s="41">
        <v>0.18</v>
      </c>
      <c r="D4" s="42"/>
      <c r="E4" s="70"/>
      <c r="F4" s="24"/>
      <c r="I4" s="28" t="s">
        <v>29</v>
      </c>
      <c r="J4" s="40">
        <v>0.83</v>
      </c>
      <c r="K4" s="41">
        <v>0.13</v>
      </c>
      <c r="L4" s="42">
        <v>0.03</v>
      </c>
      <c r="M4" s="24"/>
    </row>
    <row r="5" spans="1:13" x14ac:dyDescent="0.3">
      <c r="A5" s="28" t="s">
        <v>30</v>
      </c>
      <c r="B5" s="40">
        <v>0.63</v>
      </c>
      <c r="C5" s="41">
        <v>0.36</v>
      </c>
      <c r="D5" s="42">
        <v>0.01</v>
      </c>
      <c r="E5" s="70"/>
      <c r="F5" s="24"/>
      <c r="I5" s="28" t="s">
        <v>30</v>
      </c>
      <c r="J5" s="40">
        <v>0.45</v>
      </c>
      <c r="K5" s="41">
        <v>0.5</v>
      </c>
      <c r="L5" s="42">
        <v>0.05</v>
      </c>
      <c r="M5" s="24"/>
    </row>
    <row r="6" spans="1:13" x14ac:dyDescent="0.3">
      <c r="A6" s="28" t="s">
        <v>31</v>
      </c>
      <c r="B6" s="40">
        <v>0.28000000000000003</v>
      </c>
      <c r="C6" s="41">
        <v>0.56999999999999995</v>
      </c>
      <c r="D6" s="42">
        <v>0.15</v>
      </c>
      <c r="E6" s="8"/>
      <c r="I6" s="28" t="s">
        <v>31</v>
      </c>
      <c r="J6" s="40">
        <v>0.33</v>
      </c>
      <c r="K6" s="41">
        <v>0.47</v>
      </c>
      <c r="L6" s="42">
        <v>0.2</v>
      </c>
    </row>
    <row r="7" spans="1:13" x14ac:dyDescent="0.3">
      <c r="A7" s="8"/>
      <c r="B7" s="71"/>
      <c r="C7" s="72"/>
      <c r="D7" s="73"/>
      <c r="E7" s="8"/>
      <c r="I7" s="8"/>
      <c r="J7" s="71"/>
      <c r="K7" s="72"/>
      <c r="L7" s="73"/>
    </row>
    <row r="8" spans="1:13" x14ac:dyDescent="0.3">
      <c r="A8" s="8"/>
      <c r="B8" s="71"/>
      <c r="C8" s="72"/>
      <c r="D8" s="73"/>
      <c r="E8" s="8"/>
      <c r="I8" s="8"/>
      <c r="J8" s="71"/>
      <c r="K8" s="72"/>
      <c r="L8" s="73"/>
    </row>
    <row r="9" spans="1:13" x14ac:dyDescent="0.3">
      <c r="A9" s="28" t="s">
        <v>32</v>
      </c>
      <c r="B9" s="69" t="s">
        <v>24</v>
      </c>
      <c r="C9" s="44" t="s">
        <v>25</v>
      </c>
      <c r="D9" s="32" t="s">
        <v>26</v>
      </c>
      <c r="E9" s="8"/>
      <c r="I9" s="28" t="s">
        <v>32</v>
      </c>
      <c r="J9" s="69" t="s">
        <v>24</v>
      </c>
      <c r="K9" s="44" t="s">
        <v>25</v>
      </c>
      <c r="L9" s="32" t="s">
        <v>26</v>
      </c>
    </row>
    <row r="10" spans="1:13" x14ac:dyDescent="0.3">
      <c r="A10" s="28" t="s">
        <v>29</v>
      </c>
      <c r="B10" s="40">
        <v>0.81</v>
      </c>
      <c r="C10" s="41">
        <v>0.17</v>
      </c>
      <c r="D10" s="42">
        <v>0.02</v>
      </c>
      <c r="E10" s="70"/>
      <c r="F10" s="24"/>
      <c r="I10" s="28" t="s">
        <v>29</v>
      </c>
      <c r="J10" s="40">
        <v>0.91</v>
      </c>
      <c r="K10" s="41">
        <v>0.08</v>
      </c>
      <c r="L10" s="42">
        <v>0.01</v>
      </c>
      <c r="M10" s="24"/>
    </row>
    <row r="11" spans="1:13" x14ac:dyDescent="0.3">
      <c r="A11" s="28" t="s">
        <v>30</v>
      </c>
      <c r="B11" s="40">
        <v>0.52</v>
      </c>
      <c r="C11" s="41">
        <v>0.46</v>
      </c>
      <c r="D11" s="42">
        <v>0.02</v>
      </c>
      <c r="E11" s="70"/>
      <c r="I11" s="28" t="s">
        <v>30</v>
      </c>
      <c r="J11" s="40">
        <v>0.51</v>
      </c>
      <c r="K11" s="41">
        <v>0.46</v>
      </c>
      <c r="L11" s="42">
        <v>0.03</v>
      </c>
      <c r="M11" s="24"/>
    </row>
    <row r="12" spans="1:13" x14ac:dyDescent="0.3">
      <c r="A12" s="28" t="s">
        <v>31</v>
      </c>
      <c r="B12" s="40">
        <v>0.37</v>
      </c>
      <c r="C12" s="41">
        <v>0.48</v>
      </c>
      <c r="D12" s="42">
        <v>0.15</v>
      </c>
      <c r="E12" s="8"/>
      <c r="I12" s="28" t="s">
        <v>31</v>
      </c>
      <c r="J12" s="40">
        <v>0.22</v>
      </c>
      <c r="K12" s="41">
        <v>0.63</v>
      </c>
      <c r="L12" s="42">
        <v>0.15</v>
      </c>
    </row>
    <row r="13" spans="1:13" x14ac:dyDescent="0.3">
      <c r="A13" s="8"/>
      <c r="B13" s="8"/>
      <c r="C13" s="8"/>
      <c r="D13" s="8"/>
      <c r="E13" s="8"/>
      <c r="I13" s="8"/>
      <c r="J13" s="8"/>
      <c r="K13" s="8"/>
      <c r="L13" s="8"/>
    </row>
    <row r="14" spans="1:13" x14ac:dyDescent="0.3">
      <c r="A14" s="8"/>
      <c r="B14" s="8"/>
      <c r="C14" s="8"/>
      <c r="D14" s="8"/>
      <c r="E14" s="8"/>
      <c r="I14" s="8"/>
      <c r="J14" s="8"/>
      <c r="K14" s="8"/>
      <c r="L14" s="8"/>
    </row>
    <row r="15" spans="1:13" x14ac:dyDescent="0.3">
      <c r="A15" s="8" t="s">
        <v>33</v>
      </c>
      <c r="B15" s="8"/>
      <c r="C15" s="8"/>
      <c r="D15" s="8"/>
      <c r="E15" s="8"/>
      <c r="I15" s="8" t="s">
        <v>33</v>
      </c>
      <c r="J15" s="8"/>
      <c r="K15" s="8"/>
      <c r="L15" s="8"/>
    </row>
    <row r="16" spans="1:13" x14ac:dyDescent="0.3">
      <c r="A16" s="28" t="s">
        <v>34</v>
      </c>
      <c r="B16" s="26" t="s">
        <v>35</v>
      </c>
      <c r="C16" s="68" t="s">
        <v>24</v>
      </c>
      <c r="D16" s="27" t="s">
        <v>25</v>
      </c>
      <c r="E16" s="68" t="s">
        <v>26</v>
      </c>
      <c r="I16" s="28" t="s">
        <v>34</v>
      </c>
      <c r="J16" s="26" t="s">
        <v>35</v>
      </c>
      <c r="K16" s="68" t="s">
        <v>24</v>
      </c>
      <c r="L16" s="27" t="s">
        <v>25</v>
      </c>
      <c r="M16" s="68" t="s">
        <v>26</v>
      </c>
    </row>
    <row r="17" spans="1:14" x14ac:dyDescent="0.3">
      <c r="A17" s="126" t="s">
        <v>36</v>
      </c>
      <c r="B17" s="29" t="s">
        <v>37</v>
      </c>
      <c r="C17" s="30">
        <v>0.91</v>
      </c>
      <c r="D17" s="31">
        <v>0.9</v>
      </c>
      <c r="E17" s="32"/>
      <c r="F17" s="24"/>
      <c r="I17" s="126" t="s">
        <v>36</v>
      </c>
      <c r="J17" s="29" t="s">
        <v>37</v>
      </c>
      <c r="K17" s="30">
        <v>0.91</v>
      </c>
      <c r="L17" s="31">
        <v>0.09</v>
      </c>
      <c r="M17" s="32"/>
      <c r="N17" s="24"/>
    </row>
    <row r="18" spans="1:14" ht="28.8" x14ac:dyDescent="0.3">
      <c r="A18" s="126"/>
      <c r="B18" s="33" t="s">
        <v>38</v>
      </c>
      <c r="C18" s="30">
        <v>0.48</v>
      </c>
      <c r="D18" s="31">
        <v>0.43</v>
      </c>
      <c r="E18" s="34">
        <v>0.09</v>
      </c>
      <c r="F18" s="24"/>
      <c r="I18" s="126"/>
      <c r="J18" s="33" t="s">
        <v>38</v>
      </c>
      <c r="K18" s="30">
        <v>0.48</v>
      </c>
      <c r="L18" s="31">
        <v>0.43</v>
      </c>
      <c r="M18" s="34">
        <v>0.09</v>
      </c>
      <c r="N18" s="24"/>
    </row>
    <row r="19" spans="1:14" x14ac:dyDescent="0.3">
      <c r="A19" s="126"/>
      <c r="B19" s="68" t="s">
        <v>39</v>
      </c>
      <c r="C19" s="30">
        <v>0.74</v>
      </c>
      <c r="D19" s="31">
        <v>0.2</v>
      </c>
      <c r="E19" s="34">
        <v>0.06</v>
      </c>
      <c r="F19" s="24"/>
      <c r="I19" s="126"/>
      <c r="J19" s="68" t="s">
        <v>39</v>
      </c>
      <c r="K19" s="30">
        <v>0.74</v>
      </c>
      <c r="L19" s="31">
        <v>0.2</v>
      </c>
      <c r="M19" s="34">
        <v>0.06</v>
      </c>
      <c r="N19" s="24"/>
    </row>
    <row r="20" spans="1:14" x14ac:dyDescent="0.3">
      <c r="A20" s="126" t="s">
        <v>30</v>
      </c>
      <c r="B20" s="29" t="s">
        <v>37</v>
      </c>
      <c r="C20" s="30">
        <v>0.67</v>
      </c>
      <c r="D20" s="31">
        <v>0.31</v>
      </c>
      <c r="E20" s="34">
        <v>0.02</v>
      </c>
      <c r="F20" s="24"/>
      <c r="I20" s="126" t="s">
        <v>30</v>
      </c>
      <c r="J20" s="29" t="s">
        <v>37</v>
      </c>
      <c r="K20" s="30">
        <v>0.37</v>
      </c>
      <c r="L20" s="31">
        <v>0.45</v>
      </c>
      <c r="M20" s="34">
        <v>0.18</v>
      </c>
      <c r="N20" s="24"/>
    </row>
    <row r="21" spans="1:14" ht="28.8" x14ac:dyDescent="0.3">
      <c r="A21" s="126"/>
      <c r="B21" s="33" t="s">
        <v>38</v>
      </c>
      <c r="C21" s="30">
        <v>0.28000000000000003</v>
      </c>
      <c r="D21" s="31">
        <v>0.51</v>
      </c>
      <c r="E21" s="34">
        <v>0.21</v>
      </c>
      <c r="F21" s="24"/>
      <c r="I21" s="126"/>
      <c r="J21" s="33" t="s">
        <v>38</v>
      </c>
      <c r="K21" s="30">
        <v>0.27</v>
      </c>
      <c r="L21" s="31">
        <v>0.48</v>
      </c>
      <c r="M21" s="34">
        <v>0.25</v>
      </c>
      <c r="N21" s="24"/>
    </row>
    <row r="22" spans="1:14" x14ac:dyDescent="0.3">
      <c r="A22" s="126"/>
      <c r="B22" s="68" t="s">
        <v>39</v>
      </c>
      <c r="C22" s="30">
        <v>0.52</v>
      </c>
      <c r="D22" s="31">
        <v>0.31</v>
      </c>
      <c r="E22" s="34">
        <v>0.17</v>
      </c>
      <c r="F22" s="24"/>
      <c r="I22" s="126"/>
      <c r="J22" s="68" t="s">
        <v>39</v>
      </c>
      <c r="K22" s="30">
        <v>0.48</v>
      </c>
      <c r="L22" s="31">
        <v>0.47</v>
      </c>
      <c r="M22" s="34">
        <v>0.05</v>
      </c>
      <c r="N22" s="24"/>
    </row>
    <row r="23" spans="1:14" x14ac:dyDescent="0.3">
      <c r="A23" s="126" t="s">
        <v>31</v>
      </c>
      <c r="B23" s="29" t="s">
        <v>37</v>
      </c>
      <c r="C23" s="30">
        <v>0.27</v>
      </c>
      <c r="D23" s="31">
        <v>0.41</v>
      </c>
      <c r="E23" s="34">
        <v>0.31</v>
      </c>
      <c r="F23" s="24"/>
      <c r="I23" s="126" t="s">
        <v>31</v>
      </c>
      <c r="J23" s="29" t="s">
        <v>37</v>
      </c>
      <c r="K23" s="30">
        <v>0.31</v>
      </c>
      <c r="L23" s="31">
        <v>0.41</v>
      </c>
      <c r="M23" s="34">
        <v>0.28000000000000003</v>
      </c>
      <c r="N23" s="24"/>
    </row>
    <row r="24" spans="1:14" ht="28.8" x14ac:dyDescent="0.3">
      <c r="A24" s="126"/>
      <c r="B24" s="33" t="s">
        <v>38</v>
      </c>
      <c r="C24" s="30">
        <v>0.2</v>
      </c>
      <c r="D24" s="31">
        <v>0.48</v>
      </c>
      <c r="E24" s="34">
        <v>0.32</v>
      </c>
      <c r="I24" s="126"/>
      <c r="J24" s="33" t="s">
        <v>38</v>
      </c>
      <c r="K24" s="30">
        <v>0.19</v>
      </c>
      <c r="L24" s="31">
        <v>0.44</v>
      </c>
      <c r="M24" s="34">
        <v>0.37</v>
      </c>
      <c r="N24" s="24"/>
    </row>
    <row r="25" spans="1:14" x14ac:dyDescent="0.3">
      <c r="A25" s="126"/>
      <c r="B25" s="68" t="s">
        <v>39</v>
      </c>
      <c r="C25" s="30">
        <v>0.25</v>
      </c>
      <c r="D25" s="31">
        <v>0.54</v>
      </c>
      <c r="E25" s="34">
        <v>0.21</v>
      </c>
      <c r="I25" s="126"/>
      <c r="J25" s="68" t="s">
        <v>39</v>
      </c>
      <c r="K25" s="30">
        <v>0.2</v>
      </c>
      <c r="L25" s="31">
        <v>0.52</v>
      </c>
      <c r="M25" s="34">
        <v>0.28000000000000003</v>
      </c>
      <c r="N25" s="24"/>
    </row>
    <row r="26" spans="1:14" x14ac:dyDescent="0.3">
      <c r="A26" s="8" t="s">
        <v>40</v>
      </c>
      <c r="B26" s="8"/>
      <c r="C26" s="8"/>
      <c r="D26" s="8"/>
      <c r="E26" s="8"/>
      <c r="I26" s="8" t="s">
        <v>40</v>
      </c>
      <c r="J26" s="8"/>
      <c r="K26" s="8"/>
      <c r="L26" s="8"/>
    </row>
    <row r="27" spans="1:14" x14ac:dyDescent="0.3">
      <c r="A27" s="28" t="s">
        <v>34</v>
      </c>
      <c r="B27" s="26" t="s">
        <v>35</v>
      </c>
      <c r="C27" s="68" t="s">
        <v>24</v>
      </c>
      <c r="D27" s="27" t="s">
        <v>25</v>
      </c>
      <c r="E27" s="68" t="s">
        <v>26</v>
      </c>
      <c r="I27" s="28" t="s">
        <v>34</v>
      </c>
      <c r="J27" s="26" t="s">
        <v>35</v>
      </c>
      <c r="K27" s="68" t="s">
        <v>24</v>
      </c>
      <c r="L27" s="27" t="s">
        <v>25</v>
      </c>
      <c r="M27" s="68" t="s">
        <v>26</v>
      </c>
    </row>
    <row r="28" spans="1:14" x14ac:dyDescent="0.3">
      <c r="A28" s="126" t="s">
        <v>36</v>
      </c>
      <c r="B28" s="29" t="s">
        <v>37</v>
      </c>
      <c r="C28" s="30">
        <v>0.82</v>
      </c>
      <c r="D28" s="31">
        <v>0.17</v>
      </c>
      <c r="E28" s="34">
        <v>0.01</v>
      </c>
      <c r="F28" s="24"/>
      <c r="I28" s="126" t="s">
        <v>36</v>
      </c>
      <c r="J28" s="29" t="s">
        <v>37</v>
      </c>
      <c r="K28" s="30">
        <v>0.88</v>
      </c>
      <c r="L28" s="31">
        <v>7.0000000000000007E-2</v>
      </c>
      <c r="M28" s="34">
        <v>0.05</v>
      </c>
      <c r="N28" s="24"/>
    </row>
    <row r="29" spans="1:14" ht="28.8" x14ac:dyDescent="0.3">
      <c r="A29" s="126"/>
      <c r="B29" s="33" t="s">
        <v>38</v>
      </c>
      <c r="C29" s="30">
        <v>0.69</v>
      </c>
      <c r="D29" s="31">
        <v>0.27</v>
      </c>
      <c r="E29" s="34">
        <v>0.04</v>
      </c>
      <c r="F29" s="24"/>
      <c r="I29" s="126"/>
      <c r="J29" s="33" t="s">
        <v>38</v>
      </c>
      <c r="K29" s="30">
        <v>0.86</v>
      </c>
      <c r="L29" s="31">
        <v>0.13</v>
      </c>
      <c r="M29" s="34">
        <v>0.01</v>
      </c>
      <c r="N29" s="24"/>
    </row>
    <row r="30" spans="1:14" x14ac:dyDescent="0.3">
      <c r="A30" s="126"/>
      <c r="B30" s="68" t="s">
        <v>39</v>
      </c>
      <c r="C30" s="30">
        <v>0.79</v>
      </c>
      <c r="D30" s="31">
        <v>0.2</v>
      </c>
      <c r="E30" s="34">
        <v>0.01</v>
      </c>
      <c r="F30" s="24"/>
      <c r="I30" s="126"/>
      <c r="J30" s="68" t="s">
        <v>39</v>
      </c>
      <c r="K30" s="30">
        <v>0.7</v>
      </c>
      <c r="L30" s="31">
        <v>0.24</v>
      </c>
      <c r="M30" s="34">
        <v>0.06</v>
      </c>
      <c r="N30" s="24"/>
    </row>
    <row r="31" spans="1:14" x14ac:dyDescent="0.3">
      <c r="A31" s="126" t="s">
        <v>30</v>
      </c>
      <c r="B31" s="29" t="s">
        <v>37</v>
      </c>
      <c r="C31" s="30">
        <v>0.46</v>
      </c>
      <c r="D31" s="31">
        <v>0.44</v>
      </c>
      <c r="E31" s="34">
        <v>0.1</v>
      </c>
      <c r="F31" s="24"/>
      <c r="I31" s="126" t="s">
        <v>30</v>
      </c>
      <c r="J31" s="29" t="s">
        <v>37</v>
      </c>
      <c r="K31" s="30">
        <v>0.39</v>
      </c>
      <c r="L31" s="31">
        <v>0.52</v>
      </c>
      <c r="M31" s="34">
        <v>0.09</v>
      </c>
      <c r="N31" s="24"/>
    </row>
    <row r="32" spans="1:14" ht="28.8" x14ac:dyDescent="0.3">
      <c r="A32" s="126"/>
      <c r="B32" s="33" t="s">
        <v>38</v>
      </c>
      <c r="C32" s="30">
        <v>0.48</v>
      </c>
      <c r="D32" s="31">
        <v>0.49</v>
      </c>
      <c r="E32" s="34">
        <v>0.03</v>
      </c>
      <c r="F32" s="24"/>
      <c r="I32" s="126"/>
      <c r="J32" s="33" t="s">
        <v>38</v>
      </c>
      <c r="K32" s="30">
        <v>0.57999999999999996</v>
      </c>
      <c r="L32" s="31">
        <v>0.36</v>
      </c>
      <c r="M32" s="34">
        <v>0.06</v>
      </c>
      <c r="N32" s="24"/>
    </row>
    <row r="33" spans="1:14" x14ac:dyDescent="0.3">
      <c r="A33" s="126"/>
      <c r="B33" s="68" t="s">
        <v>39</v>
      </c>
      <c r="C33" s="30">
        <v>0.39</v>
      </c>
      <c r="D33" s="31">
        <v>0.54</v>
      </c>
      <c r="E33" s="34">
        <v>7.0000000000000007E-2</v>
      </c>
      <c r="F33" s="24"/>
      <c r="I33" s="126"/>
      <c r="J33" s="68" t="s">
        <v>39</v>
      </c>
      <c r="K33" s="30">
        <v>0.6</v>
      </c>
      <c r="L33" s="31">
        <v>0.28000000000000003</v>
      </c>
      <c r="M33" s="34">
        <v>0.12</v>
      </c>
      <c r="N33" s="24"/>
    </row>
    <row r="34" spans="1:14" x14ac:dyDescent="0.3">
      <c r="A34" s="126" t="s">
        <v>31</v>
      </c>
      <c r="B34" s="29" t="s">
        <v>37</v>
      </c>
      <c r="C34" s="30">
        <v>0.15</v>
      </c>
      <c r="D34" s="31">
        <v>0.57999999999999996</v>
      </c>
      <c r="E34" s="34">
        <v>0.27</v>
      </c>
      <c r="F34" s="24"/>
      <c r="I34" s="126" t="s">
        <v>31</v>
      </c>
      <c r="J34" s="29" t="s">
        <v>37</v>
      </c>
      <c r="K34" s="30">
        <v>0.25</v>
      </c>
      <c r="L34" s="31">
        <v>0.54</v>
      </c>
      <c r="M34" s="34">
        <v>0.21</v>
      </c>
      <c r="N34" s="24"/>
    </row>
    <row r="35" spans="1:14" ht="28.8" x14ac:dyDescent="0.3">
      <c r="A35" s="126"/>
      <c r="B35" s="33" t="s">
        <v>38</v>
      </c>
      <c r="C35" s="30">
        <v>0.39</v>
      </c>
      <c r="D35" s="31">
        <v>0.48</v>
      </c>
      <c r="E35" s="34">
        <v>0.13</v>
      </c>
      <c r="I35" s="126"/>
      <c r="J35" s="33" t="s">
        <v>38</v>
      </c>
      <c r="K35" s="30">
        <v>0.33</v>
      </c>
      <c r="L35" s="31">
        <v>0.54</v>
      </c>
      <c r="M35" s="34">
        <v>0.13</v>
      </c>
      <c r="N35" s="24"/>
    </row>
    <row r="36" spans="1:14" x14ac:dyDescent="0.3">
      <c r="A36" s="126"/>
      <c r="B36" s="68" t="s">
        <v>39</v>
      </c>
      <c r="C36" s="30">
        <v>0.25</v>
      </c>
      <c r="D36" s="31">
        <v>0.53</v>
      </c>
      <c r="E36" s="34">
        <v>0.21</v>
      </c>
      <c r="I36" s="126"/>
      <c r="J36" s="68" t="s">
        <v>39</v>
      </c>
      <c r="K36" s="30">
        <v>0.19</v>
      </c>
      <c r="L36" s="31">
        <v>0.57999999999999996</v>
      </c>
      <c r="M36" s="34">
        <v>0.22</v>
      </c>
      <c r="N36" s="24"/>
    </row>
    <row r="113" spans="2:6" x14ac:dyDescent="0.3">
      <c r="B113" s="68" t="s">
        <v>77</v>
      </c>
      <c r="C113" s="123" t="s">
        <v>75</v>
      </c>
      <c r="D113" s="124"/>
      <c r="E113" s="124"/>
      <c r="F113" s="125"/>
    </row>
    <row r="114" spans="2:6" x14ac:dyDescent="0.3">
      <c r="B114" s="68" t="s">
        <v>78</v>
      </c>
      <c r="C114" s="68" t="s">
        <v>103</v>
      </c>
      <c r="D114" s="68" t="s">
        <v>116</v>
      </c>
      <c r="E114" s="68" t="s">
        <v>39</v>
      </c>
      <c r="F114" s="68" t="s">
        <v>114</v>
      </c>
    </row>
    <row r="115" spans="2:6" x14ac:dyDescent="0.3">
      <c r="B115" s="74" t="s">
        <v>83</v>
      </c>
      <c r="C115" s="13">
        <v>0.64062500000000011</v>
      </c>
      <c r="D115" s="13">
        <v>0.69892473118279574</v>
      </c>
      <c r="E115" s="13">
        <v>0.70781249999999984</v>
      </c>
      <c r="F115" s="13">
        <v>0.54666666666666663</v>
      </c>
    </row>
    <row r="116" spans="2:6" x14ac:dyDescent="0.3">
      <c r="B116" s="74" t="s">
        <v>84</v>
      </c>
      <c r="C116" s="13">
        <v>0.8666666666666667</v>
      </c>
      <c r="D116" s="13">
        <v>0.46666666666666662</v>
      </c>
      <c r="E116" s="13">
        <v>0.16666666666666666</v>
      </c>
      <c r="F116" s="13">
        <v>0.48333333333333339</v>
      </c>
    </row>
    <row r="117" spans="2:6" x14ac:dyDescent="0.3">
      <c r="B117" s="74" t="s">
        <v>85</v>
      </c>
      <c r="C117" s="13">
        <v>0.63823529411764701</v>
      </c>
      <c r="D117" s="13">
        <v>0.75882352941176479</v>
      </c>
      <c r="E117" s="13">
        <v>0.80555555555555558</v>
      </c>
      <c r="F117" s="13">
        <v>0.70367647058823535</v>
      </c>
    </row>
    <row r="118" spans="2:6" x14ac:dyDescent="0.3">
      <c r="B118" s="74" t="s">
        <v>86</v>
      </c>
      <c r="C118" s="13">
        <v>0.86250000000000004</v>
      </c>
      <c r="D118" s="13">
        <v>0.71666666666666667</v>
      </c>
      <c r="E118" s="13">
        <v>0.46250000000000002</v>
      </c>
      <c r="F118" s="13">
        <v>0.66645833333333326</v>
      </c>
    </row>
    <row r="119" spans="2:6" x14ac:dyDescent="0.3">
      <c r="B119" s="74" t="s">
        <v>87</v>
      </c>
      <c r="C119" s="13">
        <v>0.84999999999999987</v>
      </c>
      <c r="D119" s="13">
        <v>0.82380952380952377</v>
      </c>
      <c r="E119" s="13">
        <v>0.7142857142857143</v>
      </c>
      <c r="F119" s="13">
        <v>0.76726190476190481</v>
      </c>
    </row>
    <row r="122" spans="2:6" x14ac:dyDescent="0.3">
      <c r="B122" s="75"/>
      <c r="C122" s="24"/>
      <c r="D122" s="24"/>
      <c r="E122" s="24"/>
      <c r="F122" s="24"/>
    </row>
    <row r="128" spans="2:6" x14ac:dyDescent="0.3">
      <c r="B128" s="68" t="s">
        <v>88</v>
      </c>
      <c r="C128" s="123" t="s">
        <v>75</v>
      </c>
      <c r="D128" s="124"/>
      <c r="E128" s="124"/>
      <c r="F128" s="125"/>
    </row>
    <row r="129" spans="2:6" x14ac:dyDescent="0.3">
      <c r="B129" s="68"/>
      <c r="C129" s="90" t="s">
        <v>103</v>
      </c>
      <c r="D129" s="90" t="s">
        <v>116</v>
      </c>
      <c r="E129" s="90" t="s">
        <v>39</v>
      </c>
      <c r="F129" s="90" t="s">
        <v>114</v>
      </c>
    </row>
    <row r="130" spans="2:6" x14ac:dyDescent="0.3">
      <c r="B130" s="76"/>
      <c r="C130" s="13"/>
      <c r="D130" s="13"/>
      <c r="E130" s="13"/>
      <c r="F130" s="13"/>
    </row>
    <row r="131" spans="2:6" x14ac:dyDescent="0.3">
      <c r="B131" s="76" t="s">
        <v>83</v>
      </c>
      <c r="C131" s="13">
        <v>0.75151515151515147</v>
      </c>
      <c r="D131" s="13">
        <v>0.60624999999999996</v>
      </c>
      <c r="E131" s="13">
        <v>0.69827586206896564</v>
      </c>
      <c r="F131" s="13">
        <v>0.66508620689655162</v>
      </c>
    </row>
    <row r="132" spans="2:6" x14ac:dyDescent="0.3">
      <c r="B132" s="76" t="s">
        <v>84</v>
      </c>
      <c r="C132" s="13">
        <v>0.63749999999999996</v>
      </c>
      <c r="D132" s="13">
        <v>0.44000000000000006</v>
      </c>
      <c r="E132" s="13">
        <v>0.1875</v>
      </c>
      <c r="F132" s="13">
        <v>0.42625000000000002</v>
      </c>
    </row>
    <row r="133" spans="2:6" x14ac:dyDescent="0.3">
      <c r="B133" s="76" t="s">
        <v>85</v>
      </c>
      <c r="C133" s="13">
        <v>0.6171875</v>
      </c>
      <c r="D133" s="13">
        <v>0.41625000000000001</v>
      </c>
      <c r="E133" s="13">
        <v>0.73529411764705888</v>
      </c>
      <c r="F133" s="13">
        <v>0.546015625</v>
      </c>
    </row>
    <row r="134" spans="2:6" x14ac:dyDescent="0.3">
      <c r="B134" s="76" t="s">
        <v>86</v>
      </c>
      <c r="C134" s="13">
        <v>0.78750000000000009</v>
      </c>
      <c r="D134" s="13">
        <v>0.82000000000000006</v>
      </c>
      <c r="E134" s="13">
        <v>0.72499999999999998</v>
      </c>
      <c r="F134" s="13">
        <v>0.78812500000000008</v>
      </c>
    </row>
    <row r="135" spans="2:6" x14ac:dyDescent="0.3">
      <c r="B135" s="76" t="s">
        <v>87</v>
      </c>
      <c r="C135" s="13">
        <v>0.89250000000000007</v>
      </c>
      <c r="D135" s="13">
        <v>0.82799999999999996</v>
      </c>
      <c r="E135" s="13">
        <v>0.70000000000000007</v>
      </c>
      <c r="F135" s="13">
        <v>0.81212499999999999</v>
      </c>
    </row>
    <row r="136" spans="2:6" x14ac:dyDescent="0.3">
      <c r="B136" s="68" t="s">
        <v>89</v>
      </c>
      <c r="C136" s="77">
        <v>0.6</v>
      </c>
      <c r="D136" s="77">
        <v>0.68</v>
      </c>
      <c r="E136" s="77">
        <v>0.25</v>
      </c>
      <c r="F136" s="77">
        <v>0.55249999999999999</v>
      </c>
    </row>
    <row r="156" spans="1:5" x14ac:dyDescent="0.3">
      <c r="A156" s="127" t="s">
        <v>90</v>
      </c>
      <c r="B156" s="127"/>
      <c r="C156" s="127"/>
      <c r="D156" s="127"/>
      <c r="E156" s="127"/>
    </row>
    <row r="157" spans="1:5" x14ac:dyDescent="0.3">
      <c r="A157" s="28" t="s">
        <v>78</v>
      </c>
      <c r="B157" s="28" t="s">
        <v>79</v>
      </c>
      <c r="C157" s="28" t="s">
        <v>80</v>
      </c>
      <c r="D157" s="28" t="s">
        <v>81</v>
      </c>
      <c r="E157" s="28" t="s">
        <v>82</v>
      </c>
    </row>
    <row r="158" spans="1:5" x14ac:dyDescent="0.3">
      <c r="A158" s="78" t="s">
        <v>91</v>
      </c>
      <c r="B158" s="17">
        <v>0.58333333333333337</v>
      </c>
      <c r="C158" s="17">
        <v>0.73333333333333328</v>
      </c>
      <c r="D158" s="17">
        <v>0.7533333333333333</v>
      </c>
      <c r="E158" s="17">
        <v>0.67303571428571429</v>
      </c>
    </row>
    <row r="159" spans="1:5" x14ac:dyDescent="0.3">
      <c r="A159" s="78" t="s">
        <v>92</v>
      </c>
      <c r="B159" s="17">
        <v>0.8</v>
      </c>
      <c r="C159" s="17">
        <v>0.93333333333333335</v>
      </c>
      <c r="D159" s="17">
        <v>0.55000000000000004</v>
      </c>
      <c r="E159" s="17">
        <v>0.77666666666666673</v>
      </c>
    </row>
    <row r="160" spans="1:5" x14ac:dyDescent="0.3">
      <c r="A160" s="78" t="s">
        <v>93</v>
      </c>
      <c r="B160" s="17">
        <v>0.80000000000000016</v>
      </c>
      <c r="C160" s="17">
        <v>1</v>
      </c>
      <c r="D160" s="17">
        <v>0.71666666666666667</v>
      </c>
      <c r="E160" s="17">
        <v>0.84333333333333338</v>
      </c>
    </row>
    <row r="161" spans="1:5" x14ac:dyDescent="0.3">
      <c r="A161" s="78" t="s">
        <v>5</v>
      </c>
      <c r="B161" s="17">
        <v>0.62857142857142845</v>
      </c>
      <c r="C161" s="17">
        <v>0.64761904761904776</v>
      </c>
      <c r="D161" s="17">
        <v>0.65714285714285725</v>
      </c>
      <c r="E161" s="17">
        <v>0.61238095238095236</v>
      </c>
    </row>
    <row r="162" spans="1:5" x14ac:dyDescent="0.3">
      <c r="A162" s="78" t="s">
        <v>94</v>
      </c>
      <c r="B162" s="17">
        <v>0.70000000000000007</v>
      </c>
      <c r="C162" s="17">
        <v>0.65555555555555556</v>
      </c>
      <c r="D162" s="17">
        <v>0.82500000000000007</v>
      </c>
      <c r="E162" s="17">
        <v>0.6677777777777778</v>
      </c>
    </row>
    <row r="163" spans="1:5" x14ac:dyDescent="0.3">
      <c r="A163" s="78" t="s">
        <v>95</v>
      </c>
      <c r="B163" s="17">
        <v>0.81333333333333324</v>
      </c>
      <c r="C163" s="17">
        <v>0.8</v>
      </c>
      <c r="D163" s="17">
        <v>0.59999999999999987</v>
      </c>
      <c r="E163" s="17">
        <v>0.72333333333333316</v>
      </c>
    </row>
    <row r="164" spans="1:5" x14ac:dyDescent="0.3">
      <c r="A164" s="78" t="s">
        <v>96</v>
      </c>
      <c r="B164" s="17">
        <v>0.52857142857142858</v>
      </c>
      <c r="C164" s="17">
        <v>0.55833333333333335</v>
      </c>
      <c r="D164" s="17">
        <v>0.68571428571428583</v>
      </c>
      <c r="E164" s="17">
        <v>0.54547619047619056</v>
      </c>
    </row>
    <row r="165" spans="1:5" x14ac:dyDescent="0.3">
      <c r="A165" s="79" t="s">
        <v>97</v>
      </c>
      <c r="B165" s="16">
        <v>0.6</v>
      </c>
      <c r="C165" s="16">
        <v>0.66666666666666663</v>
      </c>
      <c r="D165" s="16">
        <v>0.65</v>
      </c>
      <c r="E165" s="16">
        <v>0.61333333333333329</v>
      </c>
    </row>
    <row r="166" spans="1:5" x14ac:dyDescent="0.3">
      <c r="A166" s="75"/>
      <c r="B166" s="24"/>
      <c r="C166" s="24"/>
      <c r="D166" s="24"/>
      <c r="E166" s="24"/>
    </row>
    <row r="168" spans="1:5" x14ac:dyDescent="0.3">
      <c r="A168" s="75"/>
      <c r="B168" s="24"/>
      <c r="C168" s="24"/>
      <c r="D168" s="24"/>
      <c r="E168" s="24"/>
    </row>
    <row r="169" spans="1:5" x14ac:dyDescent="0.3">
      <c r="A169" s="75"/>
      <c r="B169" s="24"/>
      <c r="C169" s="24"/>
      <c r="D169" s="24"/>
      <c r="E169" s="24"/>
    </row>
    <row r="171" spans="1:5" x14ac:dyDescent="0.3">
      <c r="A171" s="126" t="s">
        <v>98</v>
      </c>
      <c r="B171" s="126"/>
      <c r="C171" s="126"/>
      <c r="D171" s="126"/>
      <c r="E171" s="126"/>
    </row>
    <row r="172" spans="1:5" x14ac:dyDescent="0.3">
      <c r="A172" s="68"/>
      <c r="B172" s="68" t="s">
        <v>79</v>
      </c>
      <c r="C172" s="68" t="s">
        <v>80</v>
      </c>
      <c r="D172" s="68" t="s">
        <v>81</v>
      </c>
      <c r="E172" s="68" t="s">
        <v>82</v>
      </c>
    </row>
    <row r="173" spans="1:5" x14ac:dyDescent="0.3">
      <c r="A173" s="76" t="s">
        <v>91</v>
      </c>
      <c r="B173" s="13">
        <v>0.6117647058823531</v>
      </c>
      <c r="C173" s="13">
        <v>0.62235294117647044</v>
      </c>
      <c r="D173" s="13">
        <v>0.73235294117647076</v>
      </c>
      <c r="E173" s="13">
        <v>0.6472058823529413</v>
      </c>
    </row>
    <row r="174" spans="1:5" x14ac:dyDescent="0.3">
      <c r="A174" s="76" t="s">
        <v>93</v>
      </c>
      <c r="B174" s="13">
        <v>0.79999999999999993</v>
      </c>
      <c r="C174" s="13">
        <v>0.86</v>
      </c>
      <c r="D174" s="13">
        <v>0.91249999999999998</v>
      </c>
      <c r="E174" s="13">
        <v>0.85812500000000003</v>
      </c>
    </row>
    <row r="175" spans="1:5" x14ac:dyDescent="0.3">
      <c r="A175" s="76" t="s">
        <v>5</v>
      </c>
      <c r="B175" s="13">
        <v>0.62291666666666656</v>
      </c>
      <c r="C175" s="13">
        <v>0.61666666666666659</v>
      </c>
      <c r="D175" s="13">
        <v>0.74583333333333324</v>
      </c>
      <c r="E175" s="13">
        <v>0.65052083333333333</v>
      </c>
    </row>
    <row r="176" spans="1:5" x14ac:dyDescent="0.3">
      <c r="A176" s="76" t="s">
        <v>99</v>
      </c>
      <c r="B176" s="13">
        <v>0.53333333333333333</v>
      </c>
      <c r="C176" s="13">
        <v>0.65333333333333332</v>
      </c>
      <c r="D176" s="13">
        <v>0.78333333333333333</v>
      </c>
      <c r="E176" s="13">
        <v>0.65583333333333327</v>
      </c>
    </row>
    <row r="177" spans="1:5" x14ac:dyDescent="0.3">
      <c r="A177" s="76" t="s">
        <v>95</v>
      </c>
      <c r="B177" s="13">
        <v>0.8</v>
      </c>
      <c r="C177" s="13">
        <v>0.74</v>
      </c>
      <c r="D177" s="13">
        <v>0.68999999999999984</v>
      </c>
      <c r="E177" s="13">
        <v>0.74250000000000016</v>
      </c>
    </row>
    <row r="178" spans="1:5" x14ac:dyDescent="0.3">
      <c r="A178" s="76" t="s">
        <v>97</v>
      </c>
      <c r="B178" s="13">
        <v>0.81666666666666676</v>
      </c>
      <c r="C178" s="13">
        <v>0.77333333333333343</v>
      </c>
      <c r="D178" s="13">
        <v>0.81666666666666676</v>
      </c>
      <c r="E178" s="13">
        <v>0.79500000000000004</v>
      </c>
    </row>
    <row r="179" spans="1:5" x14ac:dyDescent="0.3">
      <c r="A179" s="76" t="s">
        <v>96</v>
      </c>
      <c r="B179" s="13">
        <v>0.66923076923076918</v>
      </c>
      <c r="C179" s="13">
        <v>0.5476923076923077</v>
      </c>
      <c r="D179" s="13">
        <v>0.69615384615384612</v>
      </c>
      <c r="E179" s="13">
        <v>0.6151923076923077</v>
      </c>
    </row>
    <row r="180" spans="1:5" x14ac:dyDescent="0.3">
      <c r="A180" s="75"/>
      <c r="B180" s="24"/>
      <c r="C180" s="24"/>
      <c r="D180" s="24"/>
      <c r="E180" s="24"/>
    </row>
    <row r="183" spans="1:5" x14ac:dyDescent="0.3">
      <c r="A183" s="75"/>
      <c r="B183" s="24"/>
      <c r="C183" s="24"/>
      <c r="D183" s="24"/>
      <c r="E183" s="24"/>
    </row>
    <row r="184" spans="1:5" x14ac:dyDescent="0.3">
      <c r="A184" s="75"/>
      <c r="B184" s="24"/>
      <c r="C184" s="24"/>
      <c r="D184" s="24"/>
      <c r="E184" s="24"/>
    </row>
    <row r="185" spans="1:5" x14ac:dyDescent="0.3">
      <c r="A185" s="75"/>
      <c r="B185" s="24"/>
      <c r="C185" s="24"/>
      <c r="D185" s="24"/>
      <c r="E185" s="24"/>
    </row>
  </sheetData>
  <mergeCells count="16">
    <mergeCell ref="C113:F113"/>
    <mergeCell ref="C128:F128"/>
    <mergeCell ref="A156:E156"/>
    <mergeCell ref="A171:E171"/>
    <mergeCell ref="A28:A30"/>
    <mergeCell ref="I28:I30"/>
    <mergeCell ref="A31:A33"/>
    <mergeCell ref="I31:I33"/>
    <mergeCell ref="A34:A36"/>
    <mergeCell ref="I34:I36"/>
    <mergeCell ref="A17:A19"/>
    <mergeCell ref="I17:I19"/>
    <mergeCell ref="A20:A22"/>
    <mergeCell ref="I20:I22"/>
    <mergeCell ref="A23:A25"/>
    <mergeCell ref="I23:I25"/>
  </mergeCells>
  <conditionalFormatting sqref="B165:E165">
    <cfRule type="cellIs" dxfId="2" priority="1" operator="greaterThanOrEqual">
      <formula>85.5%</formula>
    </cfRule>
    <cfRule type="cellIs" dxfId="1" priority="2" operator="between">
      <formula>0.59</formula>
      <formula>0.85</formula>
    </cfRule>
    <cfRule type="cellIs" dxfId="0" priority="3" operator="lessThanOrEqual">
      <formula>0.585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O44"/>
  <sheetViews>
    <sheetView topLeftCell="A19" workbookViewId="0">
      <selection activeCell="Y41" sqref="Y41"/>
    </sheetView>
  </sheetViews>
  <sheetFormatPr baseColWidth="10" defaultRowHeight="14.4" x14ac:dyDescent="0.3"/>
  <cols>
    <col min="8" max="8" width="16.33203125" customWidth="1"/>
  </cols>
  <sheetData>
    <row r="3" spans="1:14" x14ac:dyDescent="0.3">
      <c r="A3" s="6" t="s">
        <v>23</v>
      </c>
      <c r="B3" s="21" t="s">
        <v>24</v>
      </c>
      <c r="C3" s="21" t="s">
        <v>25</v>
      </c>
      <c r="D3" s="21" t="s">
        <v>26</v>
      </c>
      <c r="E3" s="22" t="s">
        <v>27</v>
      </c>
      <c r="F3" s="23" t="s">
        <v>28</v>
      </c>
      <c r="I3" s="6"/>
      <c r="J3" s="21"/>
      <c r="K3" s="21"/>
      <c r="L3" s="21"/>
    </row>
    <row r="4" spans="1:14" x14ac:dyDescent="0.3">
      <c r="A4" s="6" t="s">
        <v>29</v>
      </c>
      <c r="B4" s="7">
        <v>0.88300000000000001</v>
      </c>
      <c r="C4" s="7">
        <v>0.109</v>
      </c>
      <c r="D4" s="7">
        <v>8.0000000000000002E-3</v>
      </c>
      <c r="E4" s="24">
        <v>0.51</v>
      </c>
      <c r="F4" s="25">
        <v>128</v>
      </c>
      <c r="I4" s="6"/>
      <c r="J4" s="7"/>
      <c r="K4" s="7"/>
      <c r="L4" s="7"/>
      <c r="M4" s="24"/>
    </row>
    <row r="5" spans="1:14" x14ac:dyDescent="0.3">
      <c r="A5" s="6" t="s">
        <v>30</v>
      </c>
      <c r="B5" s="7">
        <v>0.54</v>
      </c>
      <c r="C5" s="7">
        <v>0.43</v>
      </c>
      <c r="D5" s="7">
        <v>0.03</v>
      </c>
      <c r="E5" s="24">
        <v>0.51</v>
      </c>
      <c r="F5" s="25">
        <v>127</v>
      </c>
      <c r="I5" s="6"/>
      <c r="J5" s="7"/>
      <c r="K5" s="7"/>
      <c r="L5" s="7"/>
      <c r="M5" s="24"/>
    </row>
    <row r="6" spans="1:14" x14ac:dyDescent="0.3">
      <c r="A6" s="6" t="s">
        <v>31</v>
      </c>
      <c r="B6" s="7">
        <v>0.23</v>
      </c>
      <c r="C6" s="7">
        <v>0.49</v>
      </c>
      <c r="D6" s="7">
        <v>0.28000000000000003</v>
      </c>
      <c r="E6" s="24">
        <v>0.51</v>
      </c>
      <c r="F6" s="25">
        <v>1.27</v>
      </c>
      <c r="I6" s="6"/>
      <c r="J6" s="6"/>
      <c r="K6" s="6"/>
      <c r="L6" s="6"/>
    </row>
    <row r="7" spans="1:14" x14ac:dyDescent="0.3">
      <c r="F7" s="25"/>
    </row>
    <row r="8" spans="1:14" x14ac:dyDescent="0.3">
      <c r="F8" s="25"/>
    </row>
    <row r="9" spans="1:14" x14ac:dyDescent="0.3">
      <c r="A9" s="6" t="s">
        <v>32</v>
      </c>
      <c r="B9" s="21" t="s">
        <v>24</v>
      </c>
      <c r="C9" s="21" t="s">
        <v>25</v>
      </c>
      <c r="D9" s="21" t="s">
        <v>26</v>
      </c>
      <c r="F9" s="25"/>
      <c r="I9" s="6"/>
      <c r="J9" s="21"/>
      <c r="K9" s="21"/>
      <c r="L9" s="21"/>
    </row>
    <row r="10" spans="1:14" x14ac:dyDescent="0.3">
      <c r="A10" s="6" t="s">
        <v>29</v>
      </c>
      <c r="B10" s="7">
        <v>0.86</v>
      </c>
      <c r="C10" s="7">
        <v>0.13</v>
      </c>
      <c r="D10" s="7">
        <v>0.01</v>
      </c>
      <c r="E10" s="24">
        <f>SUM(B10:D10)</f>
        <v>1</v>
      </c>
      <c r="F10" s="25">
        <v>122</v>
      </c>
      <c r="I10" s="6"/>
      <c r="J10" s="7"/>
      <c r="K10" s="7"/>
      <c r="L10" s="7"/>
      <c r="M10" s="24"/>
    </row>
    <row r="11" spans="1:14" x14ac:dyDescent="0.3">
      <c r="A11" s="6" t="s">
        <v>30</v>
      </c>
      <c r="B11" s="7">
        <v>0.56000000000000005</v>
      </c>
      <c r="C11" s="7">
        <v>0.44</v>
      </c>
      <c r="D11" s="6"/>
      <c r="E11" s="24">
        <f>SUM(B11:D11)</f>
        <v>1</v>
      </c>
      <c r="F11" s="25">
        <v>123</v>
      </c>
      <c r="I11" s="6"/>
      <c r="J11" s="7"/>
      <c r="K11" s="7"/>
      <c r="L11" s="6"/>
      <c r="M11" s="24"/>
    </row>
    <row r="12" spans="1:14" x14ac:dyDescent="0.3">
      <c r="A12" s="6" t="s">
        <v>31</v>
      </c>
      <c r="B12" s="7">
        <v>0.28999999999999998</v>
      </c>
      <c r="C12" s="7">
        <v>0.56000000000000005</v>
      </c>
      <c r="D12" s="7">
        <v>0.15</v>
      </c>
      <c r="E12" s="24">
        <f>SUM(B12:D12)</f>
        <v>1</v>
      </c>
      <c r="F12" s="25">
        <v>134</v>
      </c>
      <c r="I12" s="6"/>
      <c r="J12" s="6"/>
      <c r="K12" s="6"/>
      <c r="L12" s="6"/>
    </row>
    <row r="15" spans="1:14" x14ac:dyDescent="0.3">
      <c r="A15" t="s">
        <v>33</v>
      </c>
    </row>
    <row r="16" spans="1:14" x14ac:dyDescent="0.3">
      <c r="A16" s="6" t="s">
        <v>34</v>
      </c>
      <c r="B16" s="26" t="s">
        <v>35</v>
      </c>
      <c r="C16" s="21" t="s">
        <v>24</v>
      </c>
      <c r="D16" s="27" t="s">
        <v>25</v>
      </c>
      <c r="E16" s="21" t="s">
        <v>26</v>
      </c>
      <c r="I16" s="128" t="s">
        <v>33</v>
      </c>
      <c r="J16" s="9" t="s">
        <v>34</v>
      </c>
      <c r="K16" s="26" t="s">
        <v>35</v>
      </c>
      <c r="L16" s="21" t="s">
        <v>24</v>
      </c>
      <c r="M16" s="27" t="s">
        <v>25</v>
      </c>
      <c r="N16" s="21" t="s">
        <v>26</v>
      </c>
    </row>
    <row r="17" spans="1:15" x14ac:dyDescent="0.3">
      <c r="A17" s="126" t="s">
        <v>36</v>
      </c>
      <c r="B17" s="29" t="s">
        <v>37</v>
      </c>
      <c r="C17" s="30">
        <v>0.88</v>
      </c>
      <c r="D17" s="31">
        <v>0.12</v>
      </c>
      <c r="E17" s="32"/>
      <c r="F17" s="24">
        <f>SUM(C17:E17)</f>
        <v>1</v>
      </c>
      <c r="I17" s="128"/>
      <c r="J17" s="9" t="s">
        <v>36</v>
      </c>
      <c r="K17" s="21" t="s">
        <v>34</v>
      </c>
      <c r="L17" s="30">
        <v>0.88</v>
      </c>
      <c r="M17" s="31">
        <v>0.12</v>
      </c>
      <c r="N17" s="32"/>
    </row>
    <row r="18" spans="1:15" ht="28.8" x14ac:dyDescent="0.3">
      <c r="A18" s="126"/>
      <c r="B18" s="33" t="s">
        <v>38</v>
      </c>
      <c r="C18" s="30">
        <v>0.52</v>
      </c>
      <c r="D18" s="31">
        <v>0.41</v>
      </c>
      <c r="E18" s="34">
        <v>7.0000000000000007E-2</v>
      </c>
      <c r="F18" s="24">
        <f>SUM(C18:E18)</f>
        <v>1</v>
      </c>
      <c r="I18" s="128"/>
      <c r="J18" s="9" t="s">
        <v>30</v>
      </c>
      <c r="K18" s="21" t="s">
        <v>34</v>
      </c>
      <c r="L18" s="30">
        <v>0.53</v>
      </c>
      <c r="M18" s="31">
        <v>0.38</v>
      </c>
      <c r="N18" s="34">
        <v>0.09</v>
      </c>
    </row>
    <row r="19" spans="1:15" x14ac:dyDescent="0.3">
      <c r="A19" s="126"/>
      <c r="B19" s="21" t="s">
        <v>39</v>
      </c>
      <c r="C19" s="30">
        <v>0.68</v>
      </c>
      <c r="D19" s="31">
        <v>0.25</v>
      </c>
      <c r="E19" s="34">
        <v>7.0000000000000007E-2</v>
      </c>
      <c r="F19" s="24">
        <f>SUM(C19:E19)</f>
        <v>1</v>
      </c>
      <c r="I19" s="128"/>
      <c r="J19" s="9" t="s">
        <v>31</v>
      </c>
      <c r="K19" s="21" t="s">
        <v>34</v>
      </c>
      <c r="L19" s="30">
        <v>0.28999999999999998</v>
      </c>
      <c r="M19" s="31">
        <v>0.41</v>
      </c>
      <c r="N19" s="34">
        <v>0.3</v>
      </c>
    </row>
    <row r="20" spans="1:15" x14ac:dyDescent="0.3">
      <c r="A20" s="126" t="s">
        <v>30</v>
      </c>
      <c r="B20" s="29" t="s">
        <v>37</v>
      </c>
      <c r="C20" s="30">
        <v>0.53</v>
      </c>
      <c r="D20" s="31">
        <v>0.38</v>
      </c>
      <c r="E20" s="34">
        <v>0.09</v>
      </c>
      <c r="F20" s="24">
        <f>SUM(C31:E31)</f>
        <v>0.99999999999999989</v>
      </c>
      <c r="I20" s="128"/>
    </row>
    <row r="21" spans="1:15" ht="28.8" x14ac:dyDescent="0.3">
      <c r="A21" s="126"/>
      <c r="B21" s="33" t="s">
        <v>38</v>
      </c>
      <c r="C21" s="30">
        <v>0.27</v>
      </c>
      <c r="D21" s="31">
        <v>0.5</v>
      </c>
      <c r="E21" s="34">
        <v>0.23</v>
      </c>
      <c r="F21" s="24">
        <f>SUM(C32:E32)</f>
        <v>1</v>
      </c>
      <c r="I21" s="128"/>
      <c r="J21" s="9" t="s">
        <v>34</v>
      </c>
      <c r="K21" s="26" t="s">
        <v>35</v>
      </c>
      <c r="L21" s="21" t="s">
        <v>24</v>
      </c>
      <c r="M21" s="27" t="s">
        <v>25</v>
      </c>
      <c r="N21" s="21" t="s">
        <v>26</v>
      </c>
    </row>
    <row r="22" spans="1:15" x14ac:dyDescent="0.3">
      <c r="A22" s="126"/>
      <c r="B22" s="21" t="s">
        <v>39</v>
      </c>
      <c r="C22" s="30">
        <v>0.5</v>
      </c>
      <c r="D22" s="31">
        <v>0.39</v>
      </c>
      <c r="E22" s="34">
        <v>0.11</v>
      </c>
      <c r="F22" s="24">
        <f>SUM(C22:E22)</f>
        <v>1</v>
      </c>
      <c r="I22" s="128"/>
      <c r="J22" s="9" t="s">
        <v>36</v>
      </c>
      <c r="K22" s="21" t="s">
        <v>34</v>
      </c>
      <c r="L22" s="30">
        <v>0.52</v>
      </c>
      <c r="M22" s="31">
        <v>0.41</v>
      </c>
      <c r="N22" s="34">
        <v>7.0000000000000007E-2</v>
      </c>
    </row>
    <row r="23" spans="1:15" x14ac:dyDescent="0.3">
      <c r="I23" s="128"/>
      <c r="J23" s="9" t="s">
        <v>30</v>
      </c>
      <c r="K23" s="21" t="s">
        <v>34</v>
      </c>
      <c r="L23" s="30">
        <v>0.27</v>
      </c>
      <c r="M23" s="31">
        <v>0.5</v>
      </c>
      <c r="N23" s="34">
        <v>0.23</v>
      </c>
    </row>
    <row r="24" spans="1:15" x14ac:dyDescent="0.3">
      <c r="I24" s="128"/>
      <c r="J24" s="9" t="s">
        <v>31</v>
      </c>
      <c r="K24" s="21" t="s">
        <v>34</v>
      </c>
      <c r="L24" s="30">
        <v>0.2</v>
      </c>
      <c r="M24" s="31">
        <v>0.46</v>
      </c>
      <c r="N24" s="34">
        <v>0.34</v>
      </c>
    </row>
    <row r="25" spans="1:15" x14ac:dyDescent="0.3">
      <c r="I25" s="128"/>
    </row>
    <row r="26" spans="1:15" x14ac:dyDescent="0.3">
      <c r="A26" t="s">
        <v>40</v>
      </c>
      <c r="I26" s="128"/>
      <c r="J26" s="9" t="s">
        <v>34</v>
      </c>
      <c r="K26" s="26" t="s">
        <v>35</v>
      </c>
      <c r="L26" s="21" t="s">
        <v>24</v>
      </c>
      <c r="M26" s="27" t="s">
        <v>25</v>
      </c>
      <c r="N26" s="21" t="s">
        <v>26</v>
      </c>
    </row>
    <row r="27" spans="1:15" x14ac:dyDescent="0.3">
      <c r="A27" s="6" t="s">
        <v>34</v>
      </c>
      <c r="B27" s="26" t="s">
        <v>35</v>
      </c>
      <c r="C27" s="21" t="s">
        <v>24</v>
      </c>
      <c r="D27" s="27" t="s">
        <v>25</v>
      </c>
      <c r="E27" s="21" t="s">
        <v>26</v>
      </c>
      <c r="I27" s="128"/>
      <c r="J27" s="9" t="s">
        <v>36</v>
      </c>
      <c r="K27" s="21" t="s">
        <v>34</v>
      </c>
      <c r="L27" s="30">
        <v>0.68</v>
      </c>
      <c r="M27" s="31">
        <v>0.25</v>
      </c>
      <c r="N27" s="34">
        <v>7.0000000000000007E-2</v>
      </c>
    </row>
    <row r="28" spans="1:15" x14ac:dyDescent="0.3">
      <c r="A28" s="126" t="s">
        <v>36</v>
      </c>
      <c r="B28" s="29" t="s">
        <v>37</v>
      </c>
      <c r="C28" s="30">
        <v>0.85</v>
      </c>
      <c r="D28" s="31">
        <v>0.11</v>
      </c>
      <c r="E28" s="34">
        <v>0.04</v>
      </c>
      <c r="F28" s="24">
        <f t="shared" ref="F28:F33" si="0">SUM(C28:E28)</f>
        <v>1</v>
      </c>
      <c r="I28" s="128"/>
      <c r="J28" s="9" t="s">
        <v>30</v>
      </c>
      <c r="K28" s="21" t="s">
        <v>34</v>
      </c>
      <c r="L28" s="30">
        <v>0.5</v>
      </c>
      <c r="M28" s="31">
        <v>0.39</v>
      </c>
      <c r="N28" s="34">
        <v>0.11</v>
      </c>
    </row>
    <row r="29" spans="1:15" ht="28.8" x14ac:dyDescent="0.3">
      <c r="A29" s="126"/>
      <c r="B29" s="33" t="s">
        <v>38</v>
      </c>
      <c r="C29" s="30">
        <v>0.72</v>
      </c>
      <c r="D29" s="31">
        <v>0.22</v>
      </c>
      <c r="E29" s="34">
        <v>0.06</v>
      </c>
      <c r="F29" s="24">
        <f t="shared" si="0"/>
        <v>1</v>
      </c>
      <c r="I29" s="128"/>
      <c r="J29" s="9" t="s">
        <v>31</v>
      </c>
      <c r="K29" s="21" t="s">
        <v>34</v>
      </c>
      <c r="L29" s="30">
        <v>0.23</v>
      </c>
      <c r="M29" s="31">
        <v>0.53</v>
      </c>
      <c r="N29" s="34">
        <v>0.24</v>
      </c>
    </row>
    <row r="30" spans="1:15" x14ac:dyDescent="0.3">
      <c r="A30" s="126"/>
      <c r="B30" s="21" t="s">
        <v>39</v>
      </c>
      <c r="C30" s="30">
        <v>0.74</v>
      </c>
      <c r="D30" s="31">
        <v>0.22</v>
      </c>
      <c r="E30" s="34">
        <v>0.04</v>
      </c>
      <c r="F30" s="24">
        <f t="shared" si="0"/>
        <v>1</v>
      </c>
    </row>
    <row r="31" spans="1:15" x14ac:dyDescent="0.3">
      <c r="A31" s="126" t="s">
        <v>30</v>
      </c>
      <c r="B31" s="29" t="s">
        <v>37</v>
      </c>
      <c r="C31" s="30">
        <v>0.42</v>
      </c>
      <c r="D31" s="31">
        <v>0.49</v>
      </c>
      <c r="E31" s="34">
        <v>0.09</v>
      </c>
      <c r="F31" s="24">
        <f t="shared" si="0"/>
        <v>0.99999999999999989</v>
      </c>
      <c r="I31" s="128" t="s">
        <v>32</v>
      </c>
      <c r="J31" s="9" t="s">
        <v>34</v>
      </c>
      <c r="K31" s="26" t="s">
        <v>35</v>
      </c>
      <c r="L31" s="21" t="s">
        <v>24</v>
      </c>
      <c r="M31" s="27" t="s">
        <v>25</v>
      </c>
      <c r="N31" s="21" t="s">
        <v>26</v>
      </c>
    </row>
    <row r="32" spans="1:15" ht="28.8" x14ac:dyDescent="0.3">
      <c r="A32" s="126"/>
      <c r="B32" s="33" t="s">
        <v>38</v>
      </c>
      <c r="C32" s="30">
        <v>0.53</v>
      </c>
      <c r="D32" s="31">
        <v>0.42</v>
      </c>
      <c r="E32" s="34">
        <v>0.05</v>
      </c>
      <c r="F32" s="24">
        <f t="shared" si="0"/>
        <v>1</v>
      </c>
      <c r="I32" s="128"/>
      <c r="J32" s="9" t="s">
        <v>36</v>
      </c>
      <c r="K32" s="21" t="s">
        <v>34</v>
      </c>
      <c r="L32" s="30">
        <v>0.85</v>
      </c>
      <c r="M32" s="31">
        <v>0.11</v>
      </c>
      <c r="N32" s="34">
        <v>0.04</v>
      </c>
      <c r="O32" s="24"/>
    </row>
    <row r="33" spans="1:15" x14ac:dyDescent="0.3">
      <c r="A33" s="126"/>
      <c r="B33" s="21" t="s">
        <v>39</v>
      </c>
      <c r="C33" s="30">
        <v>0.5</v>
      </c>
      <c r="D33" s="31">
        <v>0.4</v>
      </c>
      <c r="E33" s="34">
        <v>0.1</v>
      </c>
      <c r="F33" s="24">
        <f t="shared" si="0"/>
        <v>1</v>
      </c>
      <c r="I33" s="128"/>
      <c r="J33" s="9" t="s">
        <v>30</v>
      </c>
      <c r="K33" s="21" t="s">
        <v>34</v>
      </c>
      <c r="L33" s="30">
        <v>0.42</v>
      </c>
      <c r="M33" s="31">
        <v>0.49</v>
      </c>
      <c r="N33" s="34">
        <v>0.09</v>
      </c>
      <c r="O33" s="24"/>
    </row>
    <row r="34" spans="1:15" x14ac:dyDescent="0.3">
      <c r="I34" s="128"/>
      <c r="J34" s="9" t="s">
        <v>31</v>
      </c>
      <c r="K34" s="21" t="s">
        <v>34</v>
      </c>
      <c r="L34" s="30">
        <v>0.2</v>
      </c>
      <c r="M34" s="31">
        <v>0.56000000000000005</v>
      </c>
      <c r="N34" s="34">
        <v>0.24</v>
      </c>
      <c r="O34" s="24"/>
    </row>
    <row r="35" spans="1:15" x14ac:dyDescent="0.3">
      <c r="I35" s="128"/>
    </row>
    <row r="36" spans="1:15" x14ac:dyDescent="0.3">
      <c r="I36" s="128"/>
      <c r="J36" s="9" t="s">
        <v>34</v>
      </c>
      <c r="K36" s="26" t="s">
        <v>35</v>
      </c>
      <c r="L36" s="21" t="s">
        <v>24</v>
      </c>
      <c r="M36" s="27" t="s">
        <v>25</v>
      </c>
      <c r="N36" s="21" t="s">
        <v>26</v>
      </c>
    </row>
    <row r="37" spans="1:15" x14ac:dyDescent="0.3">
      <c r="I37" s="128"/>
      <c r="J37" s="9" t="s">
        <v>36</v>
      </c>
      <c r="K37" s="21" t="s">
        <v>34</v>
      </c>
      <c r="L37" s="30">
        <v>0.72</v>
      </c>
      <c r="M37" s="31">
        <v>0.22</v>
      </c>
      <c r="N37" s="34">
        <v>0.06</v>
      </c>
    </row>
    <row r="38" spans="1:15" x14ac:dyDescent="0.3">
      <c r="I38" s="128"/>
      <c r="J38" s="9" t="s">
        <v>30</v>
      </c>
      <c r="K38" s="21" t="s">
        <v>34</v>
      </c>
      <c r="L38" s="30">
        <v>0.53</v>
      </c>
      <c r="M38" s="31">
        <v>0.42</v>
      </c>
      <c r="N38" s="34">
        <v>0.05</v>
      </c>
    </row>
    <row r="39" spans="1:15" x14ac:dyDescent="0.3">
      <c r="I39" s="128"/>
      <c r="J39" s="9" t="s">
        <v>31</v>
      </c>
      <c r="K39" s="21" t="s">
        <v>34</v>
      </c>
      <c r="L39" s="30">
        <v>0.39</v>
      </c>
      <c r="M39" s="31">
        <v>0.48</v>
      </c>
      <c r="N39" s="34">
        <v>0.13</v>
      </c>
    </row>
    <row r="40" spans="1:15" x14ac:dyDescent="0.3">
      <c r="I40" s="128"/>
    </row>
    <row r="41" spans="1:15" x14ac:dyDescent="0.3">
      <c r="I41" s="128"/>
      <c r="J41" s="9" t="s">
        <v>34</v>
      </c>
      <c r="K41" s="26" t="s">
        <v>35</v>
      </c>
      <c r="L41" s="21" t="s">
        <v>24</v>
      </c>
      <c r="M41" s="27" t="s">
        <v>25</v>
      </c>
      <c r="N41" s="21" t="s">
        <v>26</v>
      </c>
    </row>
    <row r="42" spans="1:15" x14ac:dyDescent="0.3">
      <c r="I42" s="128"/>
      <c r="J42" s="9" t="s">
        <v>36</v>
      </c>
      <c r="K42" s="21" t="s">
        <v>34</v>
      </c>
      <c r="L42" s="30">
        <v>0.74</v>
      </c>
      <c r="M42" s="31">
        <v>0.22</v>
      </c>
      <c r="N42" s="34">
        <v>0.04</v>
      </c>
    </row>
    <row r="43" spans="1:15" x14ac:dyDescent="0.3">
      <c r="I43" s="128"/>
      <c r="J43" s="9" t="s">
        <v>30</v>
      </c>
      <c r="K43" s="21" t="s">
        <v>34</v>
      </c>
      <c r="L43" s="30">
        <v>0.5</v>
      </c>
      <c r="M43" s="31">
        <v>0.4</v>
      </c>
      <c r="N43" s="34">
        <v>0.1</v>
      </c>
    </row>
    <row r="44" spans="1:15" x14ac:dyDescent="0.3">
      <c r="I44" s="128"/>
      <c r="J44" s="9" t="s">
        <v>31</v>
      </c>
      <c r="K44" s="21" t="s">
        <v>34</v>
      </c>
      <c r="L44" s="30">
        <v>0.25</v>
      </c>
      <c r="M44" s="31">
        <v>0.53</v>
      </c>
      <c r="N44" s="34">
        <v>0.21</v>
      </c>
    </row>
  </sheetData>
  <mergeCells count="6">
    <mergeCell ref="A17:A19"/>
    <mergeCell ref="A20:A22"/>
    <mergeCell ref="A28:A30"/>
    <mergeCell ref="A31:A33"/>
    <mergeCell ref="I16:I29"/>
    <mergeCell ref="I31:I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Planilla 4to básico </vt:lpstr>
      <vt:lpstr>Graf. y tablas tipo x esc</vt:lpstr>
      <vt:lpstr>Graficos Comunales </vt:lpstr>
      <vt:lpstr>Graficos colaboracion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Restuccia</dc:creator>
  <cp:lastModifiedBy>Giovanna</cp:lastModifiedBy>
  <cp:lastPrinted>2021-03-08T22:41:58Z</cp:lastPrinted>
  <dcterms:created xsi:type="dcterms:W3CDTF">2015-06-05T18:19:34Z</dcterms:created>
  <dcterms:modified xsi:type="dcterms:W3CDTF">2021-03-08T22:43:06Z</dcterms:modified>
</cp:coreProperties>
</file>